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95" yWindow="420" windowWidth="27795" windowHeight="13740"/>
  </bookViews>
  <sheets>
    <sheet name="Chapter 6" sheetId="1" r:id="rId1"/>
    <sheet name="6.1.1" sheetId="16" r:id="rId2"/>
    <sheet name="6.1.2" sheetId="17" r:id="rId3"/>
    <sheet name="6.1.3" sheetId="18" r:id="rId4"/>
    <sheet name="6.1.4" sheetId="19" r:id="rId5"/>
    <sheet name="6.2.1" sheetId="20" r:id="rId6"/>
    <sheet name="6.2.2" sheetId="21" r:id="rId7"/>
    <sheet name="6.2.3" sheetId="22" r:id="rId8"/>
    <sheet name="6.3.1" sheetId="23" r:id="rId9"/>
    <sheet name="6.4.1" sheetId="24" r:id="rId10"/>
    <sheet name="6.4.2" sheetId="25" r:id="rId11"/>
  </sheets>
  <calcPr calcId="145621"/>
</workbook>
</file>

<file path=xl/calcChain.xml><?xml version="1.0" encoding="utf-8"?>
<calcChain xmlns="http://schemas.openxmlformats.org/spreadsheetml/2006/main">
  <c r="D20" i="25" l="1"/>
  <c r="D19" i="25"/>
  <c r="D18" i="25"/>
  <c r="D17" i="25"/>
  <c r="D16" i="25"/>
  <c r="D15" i="25"/>
  <c r="D14" i="25"/>
  <c r="D13" i="25"/>
  <c r="D12" i="25"/>
  <c r="D10" i="25"/>
  <c r="D9" i="25"/>
  <c r="D8" i="25"/>
  <c r="D7" i="25"/>
  <c r="D6" i="25"/>
  <c r="D5" i="25"/>
</calcChain>
</file>

<file path=xl/sharedStrings.xml><?xml version="1.0" encoding="utf-8"?>
<sst xmlns="http://schemas.openxmlformats.org/spreadsheetml/2006/main" count="456" uniqueCount="301">
  <si>
    <t>Click on an indicator link or its associated tab below to see the table, source and notes.</t>
  </si>
  <si>
    <t>Source: UC Corporate Personnel System</t>
  </si>
  <si>
    <t>UC</t>
  </si>
  <si>
    <t>MIT</t>
  </si>
  <si>
    <t>Stanford</t>
  </si>
  <si>
    <t>Harvard</t>
  </si>
  <si>
    <t>Race/Ethnicity</t>
  </si>
  <si>
    <t>Citizenship</t>
  </si>
  <si>
    <t>Fall 2005</t>
  </si>
  <si>
    <t>Fall 2015</t>
  </si>
  <si>
    <t>Dom</t>
  </si>
  <si>
    <t>Intl</t>
  </si>
  <si>
    <t>White</t>
  </si>
  <si>
    <t>Hispanic/Latino(a)</t>
  </si>
  <si>
    <t>American Indian</t>
  </si>
  <si>
    <t>Fall 2000</t>
  </si>
  <si>
    <t>Fall 2010</t>
  </si>
  <si>
    <t>Female</t>
  </si>
  <si>
    <t>6.1.1 Staff FTE (full‐time‐equivalent) workforce growth over time</t>
  </si>
  <si>
    <t>6.1 STAFF WORKFORCE</t>
  </si>
  <si>
    <t>6.1.2 Nonstudent staff FTE (full‐time‐equivalent) workforce, by fund source</t>
  </si>
  <si>
    <t>6.1.3 Nonstudent staff FTE, by occupation group</t>
  </si>
  <si>
    <t>6.1.4 Racial/ethnic and gender distribution of nonstudent career staff</t>
  </si>
  <si>
    <t>6.2 STAFF RENEWAL</t>
  </si>
  <si>
    <t>6.2.1 Age distribution of career staff</t>
  </si>
  <si>
    <t>6.2.2 Age distribution of career staff by personnel program</t>
  </si>
  <si>
    <t>6.2.3 UC retirement program active career staff headcount by age and years of service (YOS)</t>
  </si>
  <si>
    <t>6.3 STAFF SALARY GROWTH</t>
  </si>
  <si>
    <t>6.3.1 UC base salary increases compared with inflation and market averages</t>
  </si>
  <si>
    <t>6.4 UNIVERSITY LEADER SALARIES</t>
  </si>
  <si>
    <t>6.4.1 Base salaries and additional pay for UC and AAU institution leaders</t>
  </si>
  <si>
    <t>6.4.2 Annualized base salaries and additional compensation</t>
  </si>
  <si>
    <t>UC Health</t>
  </si>
  <si>
    <t>Oct ’07</t>
  </si>
  <si>
    <t>Oct ’15</t>
  </si>
  <si>
    <t>General campus student workers</t>
  </si>
  <si>
    <t>General campus staff (breakdown on right)</t>
  </si>
  <si>
    <t>Managers</t>
  </si>
  <si>
    <t>Sr. Mgmt*</t>
  </si>
  <si>
    <t>Professional Staff - Prof/Support Staff</t>
  </si>
  <si>
    <t>Professional Staff - Sr Professionals</t>
  </si>
  <si>
    <t>6.1.1 Staff FTE (full‐time‐equivalent) workforce growth over time, Universitywide, Fall 2007 and 2015</t>
  </si>
  <si>
    <t>Fall 2007</t>
  </si>
  <si>
    <t>General funds (core)</t>
  </si>
  <si>
    <t>Tuition and fees (core)</t>
  </si>
  <si>
    <t>Auxiliary enterprises</t>
  </si>
  <si>
    <t>Contracts &amp; grants</t>
  </si>
  <si>
    <t>Federal funds</t>
  </si>
  <si>
    <t>Hosp/health sci funds</t>
  </si>
  <si>
    <t>Other funds</t>
  </si>
  <si>
    <t>Source: UC Corporate Personnel System. Not shown are general campus staff who are also students (6,209 FTE in 2015).</t>
  </si>
  <si>
    <t>General Campus nonstudent staff (inlcudes ANR* and UCOP)</t>
  </si>
  <si>
    <t>UC Health (medical centers and health science instruction)</t>
  </si>
  <si>
    <t>*ANR is the Division of Agriculture and Natural Resources</t>
  </si>
  <si>
    <t>6.1.2 Nonstudent staff FTE (full‐time‐equivalent) workforce, by fund source, General campus and UC Health, Fall 2007 and 2015</t>
  </si>
  <si>
    <t>Student Services</t>
  </si>
  <si>
    <t>Health Care</t>
  </si>
  <si>
    <t>Admin Analysis</t>
  </si>
  <si>
    <t>Clerical and Allied</t>
  </si>
  <si>
    <t>Computer Prog and Analyis</t>
  </si>
  <si>
    <t>Arch Eng Maint Plant</t>
  </si>
  <si>
    <t>Sciences, Laboratory, and Allied</t>
  </si>
  <si>
    <t>All Other</t>
  </si>
  <si>
    <t>Senior Management</t>
  </si>
  <si>
    <t>General campus nonstudent staff (includes ANR and UCOP)</t>
  </si>
  <si>
    <t>6.1.3 Nonstudent staff FTE, by occupation group, Universitywide, Fall 2007 and 2015</t>
  </si>
  <si>
    <t>Two or more/Other/Unknown</t>
  </si>
  <si>
    <t>Asian/Pac Isl/Nat Hawaiian</t>
  </si>
  <si>
    <t>Black/African/Afr Amer</t>
  </si>
  <si>
    <t>6.1.4 Racial/ethnic and gender distribution of nonstudent career staff, Universitywide, Fall 2000, 2005, 2010 and 2015</t>
  </si>
  <si>
    <t>PSS</t>
  </si>
  <si>
    <t>MSP</t>
  </si>
  <si>
    <t>SMG</t>
  </si>
  <si>
    <t>Career female staff by personnel program</t>
  </si>
  <si>
    <t>&lt;30</t>
  </si>
  <si>
    <t>30-39</t>
  </si>
  <si>
    <t>40-49</t>
  </si>
  <si>
    <t>50-59</t>
  </si>
  <si>
    <t>&gt;60</t>
  </si>
  <si>
    <t>1998 (total 56,437)</t>
  </si>
  <si>
    <t>2015 (total 92,582)</t>
  </si>
  <si>
    <t>6.2.1 Age distribution of career staff, Headcount, Universitywide, Fall 1998 and 2015</t>
  </si>
  <si>
    <t>SMG (total 171)</t>
  </si>
  <si>
    <t>MSP (total 9,493)</t>
  </si>
  <si>
    <t>PSS (total 82,918)</t>
  </si>
  <si>
    <t>6.2.2 Age distribution of career staff by personnel program, Headcount, Universitywide, Fall 2015</t>
  </si>
  <si>
    <t>0 to 10</t>
  </si>
  <si>
    <t>10 to 15</t>
  </si>
  <si>
    <t>15 to 20</t>
  </si>
  <si>
    <t>20+ years</t>
  </si>
  <si>
    <t>0-29</t>
  </si>
  <si>
    <t>60+</t>
  </si>
  <si>
    <t>MSP and SMG</t>
  </si>
  <si>
    <t>6.2.3 UC retirement program active career staff headcount by age and years of service (YOS), Universitywide, Fall 2015</t>
  </si>
  <si>
    <t>Source: UC Retirement System</t>
  </si>
  <si>
    <t>UC salary increase</t>
  </si>
  <si>
    <t>General western region average annual salary increase</t>
  </si>
  <si>
    <t>2000-01</t>
  </si>
  <si>
    <t>2001-02</t>
  </si>
  <si>
    <t>2002-03</t>
  </si>
  <si>
    <t>2003-04</t>
  </si>
  <si>
    <t>2004-05</t>
  </si>
  <si>
    <t>2005-06</t>
  </si>
  <si>
    <t>2006-07</t>
  </si>
  <si>
    <t>2007-08</t>
  </si>
  <si>
    <t>2008-09</t>
  </si>
  <si>
    <t>2009-10</t>
  </si>
  <si>
    <t>2010-11</t>
  </si>
  <si>
    <t>2011-12</t>
  </si>
  <si>
    <t>2012-13</t>
  </si>
  <si>
    <t>2013-14</t>
  </si>
  <si>
    <t>2014-15</t>
  </si>
  <si>
    <t>2015-16</t>
  </si>
  <si>
    <t>6.3.1 UC base salary increases compared with inflation and market averages, Universitywide, 2000–01 to 2015–16</t>
  </si>
  <si>
    <t>Source: UC Human Resources</t>
  </si>
  <si>
    <t>Note: Excludes medical centers. Nonrepresented staff only.</t>
  </si>
  <si>
    <t>Institution Name</t>
  </si>
  <si>
    <t>Short Name</t>
  </si>
  <si>
    <t>Base Salary</t>
  </si>
  <si>
    <t>Add'l Comp</t>
  </si>
  <si>
    <t>Total Compensation</t>
  </si>
  <si>
    <t>University of California, Santa Cruz**</t>
  </si>
  <si>
    <t>UC Santa Cruz</t>
  </si>
  <si>
    <t>University of California, Riverside**</t>
  </si>
  <si>
    <t>UC Riverside</t>
  </si>
  <si>
    <t>University of California, Merced**</t>
  </si>
  <si>
    <t>UC Merced</t>
  </si>
  <si>
    <t>University of California, Santa Barbara</t>
  </si>
  <si>
    <t>UC Santa Barbara</t>
  </si>
  <si>
    <t>Public</t>
  </si>
  <si>
    <t>University of Colorado, Boulder</t>
  </si>
  <si>
    <t>U of Colorado, Bldr</t>
  </si>
  <si>
    <t>University of California, Davis</t>
  </si>
  <si>
    <t>UC Davis</t>
  </si>
  <si>
    <t>University of California, San Diego</t>
  </si>
  <si>
    <t>UC San Diego</t>
  </si>
  <si>
    <t>Georgia Institute of Technology</t>
  </si>
  <si>
    <t>Georgia Tech</t>
  </si>
  <si>
    <t>University of California, Los Angeles</t>
  </si>
  <si>
    <t>UCLA</t>
  </si>
  <si>
    <t>Texas A &amp; M University, College Station (Interim)</t>
  </si>
  <si>
    <t>Texas A&amp;M, Coll St</t>
  </si>
  <si>
    <t>Iowa State University</t>
  </si>
  <si>
    <t>Iowa State</t>
  </si>
  <si>
    <t>University of Arizona</t>
  </si>
  <si>
    <t>U of Arizona</t>
  </si>
  <si>
    <t>Purdue University, Main Campus</t>
  </si>
  <si>
    <t>Purdue</t>
  </si>
  <si>
    <t>University of California, Irvine</t>
  </si>
  <si>
    <t>UC Irvine</t>
  </si>
  <si>
    <t>University of Kansas</t>
  </si>
  <si>
    <t>U of Kansas</t>
  </si>
  <si>
    <t>University of Virginia, Main Campus</t>
  </si>
  <si>
    <t>U of Virginia</t>
  </si>
  <si>
    <t>University of Wisconsin, Madison</t>
  </si>
  <si>
    <t>U of Wisconsin, Mad</t>
  </si>
  <si>
    <t>University of Iowa</t>
  </si>
  <si>
    <t>U of Iowa</t>
  </si>
  <si>
    <t>University of California, Berkeley</t>
  </si>
  <si>
    <t>UC Berkeley</t>
  </si>
  <si>
    <t>University of North Carolina, Chapel Hill</t>
  </si>
  <si>
    <t>U of NC, Chap Hill</t>
  </si>
  <si>
    <t>University of Maryland, College Park</t>
  </si>
  <si>
    <t>U of Maryland, Coll Prk</t>
  </si>
  <si>
    <t>University of Illinois, Urbana-Champaign</t>
  </si>
  <si>
    <t>U of Illinois</t>
  </si>
  <si>
    <t>University of Oregon</t>
  </si>
  <si>
    <t>U of Oregon</t>
  </si>
  <si>
    <t>University of Florida</t>
  </si>
  <si>
    <t>U of Florida</t>
  </si>
  <si>
    <t>U of Missouri, Columbia</t>
  </si>
  <si>
    <t>University of Pittsburgh</t>
  </si>
  <si>
    <t>U of Pittsburgh</t>
  </si>
  <si>
    <t>University of Minnesota, Twin Cities</t>
  </si>
  <si>
    <t>U of Minn, Twn Cities</t>
  </si>
  <si>
    <t>University of Washington, Seattle</t>
  </si>
  <si>
    <t>U of WA, Seattle</t>
  </si>
  <si>
    <t>Michigan State University</t>
  </si>
  <si>
    <t>Michigan State</t>
  </si>
  <si>
    <t>State University of New York, Buffalo</t>
  </si>
  <si>
    <t>SUNY, Buffalo</t>
  </si>
  <si>
    <t>State University of New York, Stony Brook</t>
  </si>
  <si>
    <t>SUNY, Stony Brook</t>
  </si>
  <si>
    <t>The University of Texas, Austin*</t>
  </si>
  <si>
    <t>U of TX, Austin</t>
  </si>
  <si>
    <t>Indiana University, Bloomington</t>
  </si>
  <si>
    <t>Indiana U, Bloom</t>
  </si>
  <si>
    <t>University of Michigan, Ann Arbor</t>
  </si>
  <si>
    <t>U of Michigan, Ann Arbor</t>
  </si>
  <si>
    <t>Rutgers University, New Brunswick</t>
  </si>
  <si>
    <t>Rutgers, Nw Brns</t>
  </si>
  <si>
    <t>Private</t>
  </si>
  <si>
    <t>Brown</t>
  </si>
  <si>
    <t>University of California, San Francisco**</t>
  </si>
  <si>
    <t>UC San Francisco</t>
  </si>
  <si>
    <t>University of Rochester</t>
  </si>
  <si>
    <t>U of Rochester</t>
  </si>
  <si>
    <t>Cornell University</t>
  </si>
  <si>
    <t>Cornell</t>
  </si>
  <si>
    <t>Harvard University</t>
  </si>
  <si>
    <t>Brandeis University</t>
  </si>
  <si>
    <t>Brandeis</t>
  </si>
  <si>
    <t>Stanford University</t>
  </si>
  <si>
    <t>Ohio State</t>
  </si>
  <si>
    <t>Washington University, St. Louis</t>
  </si>
  <si>
    <t>Washington U, St. Ls</t>
  </si>
  <si>
    <t>Emory University</t>
  </si>
  <si>
    <t>Emory</t>
  </si>
  <si>
    <t>Penn State</t>
  </si>
  <si>
    <t>Rice University</t>
  </si>
  <si>
    <t>Rice</t>
  </si>
  <si>
    <t>Case Western Reserve University</t>
  </si>
  <si>
    <t>Case Western</t>
  </si>
  <si>
    <t>Duke University</t>
  </si>
  <si>
    <t>Duke</t>
  </si>
  <si>
    <t>Boston University</t>
  </si>
  <si>
    <t>Boston</t>
  </si>
  <si>
    <t>Northwestern University</t>
  </si>
  <si>
    <t>Northwestern</t>
  </si>
  <si>
    <t>California Institute of Technology* (interim started July 2013)</t>
  </si>
  <si>
    <t>Cal Tech*</t>
  </si>
  <si>
    <t>University of Chicago</t>
  </si>
  <si>
    <t>U of Chicago</t>
  </si>
  <si>
    <t>Carnegie Mellon University* (started July 2013)</t>
  </si>
  <si>
    <t>Carnegie Mellon*</t>
  </si>
  <si>
    <t>University of Southern California</t>
  </si>
  <si>
    <t>USC</t>
  </si>
  <si>
    <t>New York University</t>
  </si>
  <si>
    <t>NYU</t>
  </si>
  <si>
    <t>Princeton University* (started July 2013)</t>
  </si>
  <si>
    <t>Princeton*</t>
  </si>
  <si>
    <t>Yale University* (started July 2013)</t>
  </si>
  <si>
    <t>Yale*</t>
  </si>
  <si>
    <t>Johns Hopkins University</t>
  </si>
  <si>
    <t>Johns Hopkins</t>
  </si>
  <si>
    <t>Tulane University of Louisiana</t>
  </si>
  <si>
    <t>Tulane</t>
  </si>
  <si>
    <t>Vanderbilt University</t>
  </si>
  <si>
    <t>Vanderbilt</t>
  </si>
  <si>
    <t>University of Pennsylvania</t>
  </si>
  <si>
    <t>U of Penn</t>
  </si>
  <si>
    <t>Columbia University in the City of New York</t>
  </si>
  <si>
    <t>Columbia</t>
  </si>
  <si>
    <t>Color Key:</t>
  </si>
  <si>
    <t>University of Missouri, Columbia*(Started February 2014)</t>
  </si>
  <si>
    <t>Pennsylvania State University, Main Campus*(Started April 2014)</t>
  </si>
  <si>
    <r>
      <t>Ohio State University, Main Campus</t>
    </r>
    <r>
      <rPr>
        <vertAlign val="superscript"/>
        <sz val="11"/>
        <rFont val="Calibri"/>
        <family val="2"/>
        <scheme val="minor"/>
      </rPr>
      <t xml:space="preserve"> </t>
    </r>
    <r>
      <rPr>
        <sz val="11"/>
        <rFont val="Calibri"/>
        <family val="2"/>
        <scheme val="minor"/>
      </rPr>
      <t>(Interim)</t>
    </r>
  </si>
  <si>
    <t>Public/Private</t>
  </si>
  <si>
    <t>Source: The Chronicle of Higher Education Executive Compensation Report and institutional data sources</t>
  </si>
  <si>
    <t>deferred paid out). It does not include deferred compensation set aside. As per Chronicle instructions, auto allowances are not included.</t>
  </si>
  <si>
    <t>* Due to change of leadership at four private institutions, the reported partial‐year compensation was annualized for this report.</t>
  </si>
  <si>
    <t>Note: Base salary is the minimum salary an employee receives. Additional compensation includes other pay (e.g., bonus &amp; incentive, severance and</t>
  </si>
  <si>
    <r>
      <t xml:space="preserve">Data Sources:  </t>
    </r>
    <r>
      <rPr>
        <i/>
        <sz val="12"/>
        <color theme="1"/>
        <rFont val="Calibri"/>
        <family val="2"/>
        <scheme val="minor"/>
      </rPr>
      <t xml:space="preserve">The Chronicle of Higher Education Executive Compensation Report </t>
    </r>
    <r>
      <rPr>
        <sz val="12"/>
        <color theme="1"/>
        <rFont val="Calibri"/>
        <family val="2"/>
        <scheme val="minor"/>
      </rPr>
      <t>(private institutions CY 2012, data published 12/8/2014, public institutions FY 2013-14 data published 6/8/2015), UC campuses October 2014, and institutional sources.</t>
    </r>
  </si>
  <si>
    <t xml:space="preserve">-Private institution information was obtained from IRS form 990.  Public institution information was collected by exclusive survey conducted by The Chronicle and consultation with individual institutions.  </t>
  </si>
  <si>
    <t xml:space="preserve">Deferred compensation set aside is not included within the total compensation figure. </t>
  </si>
  <si>
    <t>Private Institutions:</t>
  </si>
  <si>
    <t>-Base salary is separate from bonus &amp; incentive and other compensation.  Base salary may include sick pay paid by the employer, employee contributions to a 401(k) or 403(b) plan.</t>
  </si>
  <si>
    <t>Public Institutions:</t>
  </si>
  <si>
    <t>-Instructions for The Chronicle survey were to report Fiscal Year 2013-14 actual base pay. </t>
  </si>
  <si>
    <t>-Salary for UC campuses is the annualized October 2014 salary; there have been no salary changes as of June 2015.</t>
  </si>
  <si>
    <t>*Where necessary, the base salary was determined through research and communication with institutional representatives.</t>
  </si>
  <si>
    <t>**UC Merced, UC Riverside, UC San Francisco, and UC Santa Cruz are not members of AAU.</t>
  </si>
  <si>
    <r>
      <rPr>
        <vertAlign val="superscript"/>
        <sz val="12"/>
        <color theme="1"/>
        <rFont val="Calibri"/>
        <family val="2"/>
        <scheme val="minor"/>
      </rPr>
      <t>1</t>
    </r>
    <r>
      <rPr>
        <sz val="12"/>
        <color theme="1"/>
        <rFont val="Calibri"/>
        <family val="2"/>
        <scheme val="minor"/>
      </rPr>
      <t xml:space="preserve"> The new president at Massachusetts Institute of Technology started September 2012 with base salary of $614,665, which includes partial-year salary earned in his previous position as provost (confirmed by institution). </t>
    </r>
  </si>
  <si>
    <r>
      <rPr>
        <vertAlign val="superscript"/>
        <sz val="12"/>
        <color theme="1"/>
        <rFont val="Calibri"/>
        <family val="2"/>
        <scheme val="minor"/>
      </rPr>
      <t xml:space="preserve">2 </t>
    </r>
    <r>
      <rPr>
        <sz val="12"/>
        <color theme="1"/>
        <rFont val="Calibri"/>
        <family val="2"/>
        <scheme val="minor"/>
      </rPr>
      <t>Salary information in this report for Brown University is for the president who left her position in September 2012.  Information for the new president was incomplete (institution unavailable for consultation).</t>
    </r>
  </si>
  <si>
    <t>Massachusetts Institute of Technology(1)</t>
  </si>
  <si>
    <t>Brown University(2)</t>
  </si>
  <si>
    <t>New</t>
  </si>
  <si>
    <t>System</t>
  </si>
  <si>
    <t>Base Salary
FY 13-14</t>
  </si>
  <si>
    <t>Additional Pay</t>
  </si>
  <si>
    <t>Retirement</t>
  </si>
  <si>
    <t>Notes</t>
  </si>
  <si>
    <t>Purdue University System</t>
  </si>
  <si>
    <t>Started Feb 2014</t>
  </si>
  <si>
    <t>University of Wisconsin System</t>
  </si>
  <si>
    <t>Annualized</t>
  </si>
  <si>
    <t>University System of Maryland</t>
  </si>
  <si>
    <t>University of North Carolina System</t>
  </si>
  <si>
    <t>State University of New York System</t>
  </si>
  <si>
    <t>University of Illinois System</t>
  </si>
  <si>
    <t>University of California System</t>
  </si>
  <si>
    <t>University of Minnesota System</t>
  </si>
  <si>
    <t>University of Washington, Seattle System</t>
  </si>
  <si>
    <t>Indiana University-Bloomington System</t>
  </si>
  <si>
    <t>University of Michigan System</t>
  </si>
  <si>
    <t>Texas A&amp;M University System</t>
  </si>
  <si>
    <t>Rutgers University System</t>
  </si>
  <si>
    <t>University of Texas System</t>
  </si>
  <si>
    <t>Ohio State University System</t>
  </si>
  <si>
    <t>Started Apr 2014</t>
  </si>
  <si>
    <t>Pennsylvania State University System</t>
  </si>
  <si>
    <t>6.4.2 Annualized base salaries and additional compensation, UC and comparison public institutions</t>
  </si>
  <si>
    <t>Source: The Chronicle of Higher Education and the Institutional Research &amp; Academic Planning unit of the UC Office of the President</t>
  </si>
  <si>
    <t>*Where necessary, the salary was confirmed through research and communication with institutional representatives.</t>
  </si>
  <si>
    <r>
      <t xml:space="preserve">Note:  Where there was a change of chancellor/president during the course of the year, an annualized base salary was calculated from the salary reported for the partial year. </t>
    </r>
    <r>
      <rPr>
        <i/>
        <sz val="11"/>
        <color rgb="FFC00000"/>
        <rFont val="Calibri"/>
        <family val="2"/>
        <scheme val="minor"/>
      </rPr>
      <t/>
    </r>
  </si>
  <si>
    <t>Non-UC Public institution data includes:  Annualized Fiscal Year 2012-13 and 2013-14 pay</t>
  </si>
  <si>
    <t>University of California data includes:  Annualized pay as of June 2014 and 2015</t>
  </si>
  <si>
    <t xml:space="preserve">Source: UC Corporate Personnel System
</t>
  </si>
  <si>
    <t>* In 2010, certain academic administrators (mostly deans) were moved from the Senior Management category to the Academic category in recognition that their primary role is academic. Eighty‐one Senior Management FTE are excluded from the Oct ’07 General Campus nonstudent staff figure to provide accurate comparisons between 2007 and 2015. All staff measures in this chapter exclude Lawrence Berkeley National Laboratory, Hastings School of Law and Associated Students UCLA.</t>
  </si>
  <si>
    <t>Note: Not shown are general campus staff members who are also students (8,138 FTE in 2015). Eighty‐one and 9 Senior Management FTE are excluded from the Oct ’07 General Campus and UC Health nonstudent staff figures, respectively, to provide consistent comparison between 2007 and 2014.</t>
  </si>
  <si>
    <t>Chapter 6: Staff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</si>
</sst>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
    <numFmt numFmtId="165" formatCode="##,##0"/>
    <numFmt numFmtId="166"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sz val="10"/>
      <name val="Arial"/>
      <family val="2"/>
    </font>
    <font>
      <sz val="11"/>
      <name val="Calibri"/>
      <family val="2"/>
      <scheme val="minor"/>
    </font>
    <font>
      <sz val="10"/>
      <color theme="1"/>
      <name val="Arial Narrow"/>
      <family val="2"/>
    </font>
    <font>
      <u/>
      <sz val="11"/>
      <color theme="10"/>
      <name val="Calibri"/>
      <family val="2"/>
      <scheme val="minor"/>
    </font>
    <font>
      <b/>
      <sz val="11"/>
      <name val="Calibri"/>
      <family val="2"/>
      <scheme val="minor"/>
    </font>
    <font>
      <b/>
      <sz val="10"/>
      <color theme="1"/>
      <name val="Arial"/>
      <family val="2"/>
    </font>
    <font>
      <sz val="9"/>
      <color rgb="FF000000"/>
      <name val="Verdana"/>
      <family val="2"/>
    </font>
    <font>
      <sz val="12"/>
      <name val="Calibri"/>
      <family val="2"/>
      <scheme val="minor"/>
    </font>
    <font>
      <sz val="12"/>
      <color theme="1"/>
      <name val="Calibri"/>
      <family val="2"/>
      <scheme val="minor"/>
    </font>
    <font>
      <vertAlign val="superscript"/>
      <sz val="11"/>
      <name val="Calibri"/>
      <family val="2"/>
      <scheme val="minor"/>
    </font>
    <font>
      <i/>
      <sz val="12"/>
      <color theme="1"/>
      <name val="Calibri"/>
      <family val="2"/>
      <scheme val="minor"/>
    </font>
    <font>
      <sz val="12"/>
      <color theme="4" tint="-0.249977111117893"/>
      <name val="Calibri"/>
      <family val="2"/>
      <scheme val="minor"/>
    </font>
    <font>
      <i/>
      <sz val="12"/>
      <name val="Calibri"/>
      <family val="2"/>
      <scheme val="minor"/>
    </font>
    <font>
      <sz val="12"/>
      <color theme="1"/>
      <name val="Calibri"/>
      <family val="2"/>
    </font>
    <font>
      <vertAlign val="superscript"/>
      <sz val="12"/>
      <color theme="1"/>
      <name val="Calibri"/>
      <family val="2"/>
      <scheme val="minor"/>
    </font>
    <font>
      <i/>
      <sz val="11"/>
      <color rgb="FFC00000"/>
      <name val="Calibri"/>
      <family val="2"/>
      <scheme val="minor"/>
    </font>
    <font>
      <u/>
      <sz val="11"/>
      <color rgb="FF0070C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5" tint="0.39997558519241921"/>
        <bgColor indexed="64"/>
      </patternFill>
    </fill>
  </fills>
  <borders count="4">
    <border>
      <left/>
      <right/>
      <top/>
      <bottom/>
      <diagonal/>
    </border>
    <border>
      <left/>
      <right/>
      <top/>
      <bottom style="thin">
        <color indexed="64"/>
      </bottom>
      <diagonal/>
    </border>
    <border>
      <left style="thin">
        <color indexed="64"/>
      </left>
      <right style="thin">
        <color indexed="64"/>
      </right>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s>
  <cellStyleXfs count="7">
    <xf numFmtId="0" fontId="0" fillId="0" borderId="0"/>
    <xf numFmtId="44" fontId="1" fillId="0" borderId="0" applyFont="0" applyFill="0" applyBorder="0" applyAlignment="0" applyProtection="0"/>
    <xf numFmtId="0" fontId="4" fillId="0" borderId="0"/>
    <xf numFmtId="9" fontId="1" fillId="0" borderId="0" applyFont="0" applyFill="0" applyBorder="0" applyAlignment="0" applyProtection="0"/>
    <xf numFmtId="0" fontId="6" fillId="0" borderId="0"/>
    <xf numFmtId="0" fontId="1" fillId="0" borderId="0"/>
    <xf numFmtId="0" fontId="7" fillId="0" borderId="0" applyNumberFormat="0" applyFill="0" applyBorder="0" applyAlignment="0" applyProtection="0"/>
  </cellStyleXfs>
  <cellXfs count="93">
    <xf numFmtId="0" fontId="0" fillId="0" borderId="0" xfId="0"/>
    <xf numFmtId="49" fontId="0" fillId="0" borderId="0" xfId="0" applyNumberFormat="1"/>
    <xf numFmtId="0" fontId="2" fillId="0" borderId="0" xfId="0" applyFont="1"/>
    <xf numFmtId="0" fontId="5" fillId="0" borderId="0" xfId="0" applyFont="1"/>
    <xf numFmtId="0" fontId="5" fillId="0" borderId="0" xfId="0" applyFont="1" applyFill="1" applyBorder="1"/>
    <xf numFmtId="0" fontId="5" fillId="0" borderId="0" xfId="0" quotePrefix="1" applyFont="1" applyAlignment="1">
      <alignment horizontal="left" vertical="top"/>
    </xf>
    <xf numFmtId="0" fontId="0" fillId="0" borderId="0" xfId="0" applyFont="1"/>
    <xf numFmtId="3" fontId="5" fillId="0" borderId="0" xfId="4" applyNumberFormat="1" applyFont="1" applyFill="1" applyBorder="1"/>
    <xf numFmtId="49" fontId="0" fillId="0" borderId="0" xfId="0" applyNumberFormat="1" applyAlignment="1">
      <alignment vertical="top"/>
    </xf>
    <xf numFmtId="3" fontId="0" fillId="0" borderId="0" xfId="0" applyNumberFormat="1"/>
    <xf numFmtId="0" fontId="5" fillId="0" borderId="0" xfId="0" quotePrefix="1" applyFont="1" applyAlignment="1">
      <alignment horizontal="center"/>
    </xf>
    <xf numFmtId="3" fontId="5" fillId="0" borderId="0" xfId="0" applyNumberFormat="1" applyFont="1" applyAlignment="1">
      <alignment vertical="center"/>
    </xf>
    <xf numFmtId="0" fontId="5" fillId="0" borderId="0" xfId="0" applyFont="1" applyAlignment="1"/>
    <xf numFmtId="10" fontId="0" fillId="0" borderId="0" xfId="0" applyNumberFormat="1"/>
    <xf numFmtId="9" fontId="0" fillId="0" borderId="0" xfId="0" applyNumberFormat="1"/>
    <xf numFmtId="0" fontId="9" fillId="0" borderId="0" xfId="2" applyFont="1" applyFill="1" applyBorder="1"/>
    <xf numFmtId="0" fontId="4" fillId="0" borderId="0" xfId="2" applyFill="1" applyBorder="1"/>
    <xf numFmtId="17" fontId="5" fillId="0" borderId="0" xfId="2" applyNumberFormat="1" applyFont="1" applyFill="1" applyBorder="1"/>
    <xf numFmtId="0" fontId="5" fillId="0" borderId="0" xfId="2" applyNumberFormat="1" applyFont="1" applyFill="1" applyBorder="1"/>
    <xf numFmtId="0" fontId="5" fillId="0" borderId="0" xfId="2" applyFont="1" applyFill="1" applyBorder="1"/>
    <xf numFmtId="0" fontId="0" fillId="0" borderId="0" xfId="0" applyFill="1"/>
    <xf numFmtId="0" fontId="10" fillId="0" borderId="0" xfId="0" applyFont="1" applyFill="1" applyBorder="1" applyAlignment="1">
      <alignment horizontal="right" wrapText="1"/>
    </xf>
    <xf numFmtId="165" fontId="10" fillId="0" borderId="0" xfId="0" applyNumberFormat="1" applyFont="1" applyFill="1" applyBorder="1" applyAlignment="1">
      <alignment horizontal="right"/>
    </xf>
    <xf numFmtId="165" fontId="10" fillId="0" borderId="0" xfId="0" applyNumberFormat="1" applyFont="1" applyFill="1" applyBorder="1" applyAlignment="1">
      <alignment horizontal="right" wrapText="1"/>
    </xf>
    <xf numFmtId="0" fontId="0" fillId="0" borderId="0" xfId="0" applyFill="1" applyBorder="1"/>
    <xf numFmtId="0" fontId="0" fillId="0" borderId="0" xfId="0" applyAlignment="1"/>
    <xf numFmtId="0" fontId="8" fillId="0" borderId="0" xfId="4" applyFont="1" applyFill="1" applyBorder="1"/>
    <xf numFmtId="49" fontId="5" fillId="0" borderId="0" xfId="0" applyNumberFormat="1" applyFont="1" applyFill="1" applyBorder="1" applyAlignment="1">
      <alignment vertical="top" wrapText="1"/>
    </xf>
    <xf numFmtId="0" fontId="5" fillId="0" borderId="0" xfId="0" applyFont="1" applyFill="1" applyBorder="1" applyAlignment="1">
      <alignment vertical="center"/>
    </xf>
    <xf numFmtId="0" fontId="5" fillId="0" borderId="0" xfId="0" applyFont="1" applyFill="1" applyBorder="1" applyAlignment="1"/>
    <xf numFmtId="166" fontId="5" fillId="0" borderId="0" xfId="4" applyNumberFormat="1" applyFont="1" applyFill="1" applyBorder="1"/>
    <xf numFmtId="0" fontId="8" fillId="0" borderId="0" xfId="0" applyFont="1" applyFill="1" applyBorder="1"/>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10" fontId="5" fillId="0" borderId="0" xfId="0" applyNumberFormat="1" applyFont="1" applyFill="1" applyBorder="1" applyAlignment="1">
      <alignment horizontal="center" vertical="center" wrapText="1"/>
    </xf>
    <xf numFmtId="164" fontId="11" fillId="3" borderId="2" xfId="1" applyNumberFormat="1" applyFont="1" applyFill="1" applyBorder="1" applyAlignment="1"/>
    <xf numFmtId="164" fontId="11" fillId="5" borderId="3" xfId="0" applyNumberFormat="1" applyFont="1" applyFill="1" applyBorder="1" applyAlignment="1"/>
    <xf numFmtId="0" fontId="0" fillId="0" borderId="0" xfId="0" applyFont="1" applyBorder="1"/>
    <xf numFmtId="0" fontId="0" fillId="0" borderId="1" xfId="0" applyFont="1" applyBorder="1" applyAlignment="1"/>
    <xf numFmtId="0" fontId="5" fillId="0" borderId="1" xfId="0" applyFont="1" applyFill="1" applyBorder="1" applyAlignment="1"/>
    <xf numFmtId="0" fontId="0" fillId="0" borderId="1" xfId="0" applyFont="1" applyFill="1" applyBorder="1" applyAlignment="1">
      <alignment horizontal="left"/>
    </xf>
    <xf numFmtId="0" fontId="0" fillId="0" borderId="1" xfId="0" applyFont="1" applyFill="1" applyBorder="1" applyAlignment="1"/>
    <xf numFmtId="0" fontId="5" fillId="3" borderId="0" xfId="2" applyFont="1" applyFill="1" applyBorder="1"/>
    <xf numFmtId="0" fontId="5" fillId="0" borderId="0" xfId="2" applyFont="1" applyFill="1" applyBorder="1" applyAlignment="1">
      <alignment horizontal="left"/>
    </xf>
    <xf numFmtId="164" fontId="5" fillId="3" borderId="0" xfId="1" applyNumberFormat="1" applyFont="1" applyFill="1" applyBorder="1" applyAlignment="1">
      <alignment horizontal="right"/>
    </xf>
    <xf numFmtId="164" fontId="5" fillId="3" borderId="0" xfId="0" applyNumberFormat="1" applyFont="1" applyFill="1" applyBorder="1" applyAlignment="1">
      <alignment horizontal="right"/>
    </xf>
    <xf numFmtId="164" fontId="5" fillId="0" borderId="0" xfId="1" applyNumberFormat="1" applyFont="1" applyFill="1" applyBorder="1" applyAlignment="1">
      <alignment horizontal="right"/>
    </xf>
    <xf numFmtId="0" fontId="5" fillId="4" borderId="0" xfId="2" applyFont="1" applyFill="1" applyBorder="1"/>
    <xf numFmtId="164" fontId="5" fillId="5" borderId="0" xfId="0" applyNumberFormat="1" applyFont="1" applyFill="1" applyBorder="1" applyAlignment="1">
      <alignment horizontal="right"/>
    </xf>
    <xf numFmtId="0" fontId="0" fillId="0" borderId="0" xfId="0" applyFont="1" applyFill="1" applyBorder="1" applyAlignment="1">
      <alignment horizontal="left" vertical="center" wrapText="1"/>
    </xf>
    <xf numFmtId="164" fontId="5" fillId="2" borderId="0" xfId="0" applyNumberFormat="1" applyFont="1" applyFill="1" applyBorder="1" applyAlignment="1">
      <alignment horizontal="right"/>
    </xf>
    <xf numFmtId="0" fontId="12" fillId="0" borderId="0" xfId="0" applyFont="1" applyFill="1"/>
    <xf numFmtId="164" fontId="12" fillId="0" borderId="0" xfId="0" applyNumberFormat="1" applyFont="1" applyFill="1" applyAlignment="1">
      <alignment horizontal="right"/>
    </xf>
    <xf numFmtId="164" fontId="12" fillId="0" borderId="0" xfId="0" applyNumberFormat="1" applyFont="1" applyFill="1" applyAlignment="1">
      <alignment horizontal="center"/>
    </xf>
    <xf numFmtId="0" fontId="12" fillId="0" borderId="0" xfId="0" applyFont="1" applyFill="1" applyAlignment="1">
      <alignment horizontal="left" vertical="center"/>
    </xf>
    <xf numFmtId="0" fontId="15" fillId="0" borderId="0" xfId="2" applyFont="1" applyFill="1" applyAlignment="1">
      <alignment horizontal="left"/>
    </xf>
    <xf numFmtId="0" fontId="16" fillId="0" borderId="0" xfId="2" applyFont="1" applyFill="1" applyAlignment="1">
      <alignment horizontal="left"/>
    </xf>
    <xf numFmtId="164" fontId="16" fillId="0" borderId="0" xfId="2" applyNumberFormat="1" applyFont="1" applyFill="1" applyAlignment="1">
      <alignment horizontal="left"/>
    </xf>
    <xf numFmtId="164" fontId="16" fillId="0" borderId="0" xfId="2" applyNumberFormat="1" applyFont="1" applyFill="1" applyAlignment="1">
      <alignment horizontal="center"/>
    </xf>
    <xf numFmtId="0" fontId="12" fillId="0" borderId="0" xfId="0" applyFont="1" applyFill="1" applyAlignment="1">
      <alignment vertical="center"/>
    </xf>
    <xf numFmtId="0" fontId="12" fillId="0" borderId="0" xfId="0" quotePrefix="1" applyFont="1" applyFill="1" applyAlignment="1">
      <alignment horizontal="left"/>
    </xf>
    <xf numFmtId="0" fontId="12" fillId="0" borderId="0" xfId="0" quotePrefix="1" applyFont="1" applyFill="1" applyAlignment="1">
      <alignment horizontal="center"/>
    </xf>
    <xf numFmtId="0" fontId="12" fillId="0" borderId="0" xfId="0" quotePrefix="1" applyFont="1" applyFill="1" applyAlignment="1"/>
    <xf numFmtId="0" fontId="12" fillId="0" borderId="0" xfId="0" applyFont="1" applyFill="1" applyAlignment="1">
      <alignment horizontal="center"/>
    </xf>
    <xf numFmtId="0" fontId="12" fillId="0" borderId="0" xfId="0" applyFont="1" applyFill="1" applyAlignment="1">
      <alignment horizontal="left" vertical="center" wrapText="1"/>
    </xf>
    <xf numFmtId="0" fontId="12" fillId="0" borderId="0" xfId="0" applyFont="1" applyFill="1" applyAlignment="1">
      <alignment horizontal="center" vertical="center" wrapText="1"/>
    </xf>
    <xf numFmtId="0" fontId="17" fillId="0" borderId="0" xfId="0" applyFont="1" applyFill="1"/>
    <xf numFmtId="0" fontId="5" fillId="0" borderId="0" xfId="2" applyFont="1" applyFill="1" applyBorder="1" applyAlignment="1"/>
    <xf numFmtId="2" fontId="5" fillId="0" borderId="0" xfId="1" applyNumberFormat="1" applyFont="1" applyFill="1" applyBorder="1" applyAlignment="1">
      <alignment horizontal="right"/>
    </xf>
    <xf numFmtId="0" fontId="5" fillId="3" borderId="0" xfId="2" applyFont="1" applyFill="1" applyBorder="1" applyAlignment="1"/>
    <xf numFmtId="0" fontId="5" fillId="0" borderId="1" xfId="0" applyFont="1" applyBorder="1" applyAlignment="1">
      <alignment horizontal="left" vertical="center"/>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xf>
    <xf numFmtId="2" fontId="5" fillId="0" borderId="1" xfId="0" applyNumberFormat="1" applyFont="1" applyFill="1" applyBorder="1" applyAlignment="1">
      <alignment horizontal="center" vertical="center"/>
    </xf>
    <xf numFmtId="0" fontId="1" fillId="0" borderId="0" xfId="0" applyFont="1" applyFill="1" applyBorder="1"/>
    <xf numFmtId="0" fontId="0" fillId="0" borderId="0" xfId="0" applyFont="1" applyFill="1" applyBorder="1" applyAlignment="1">
      <alignment vertical="top"/>
    </xf>
    <xf numFmtId="0" fontId="1" fillId="0" borderId="0" xfId="0" applyFont="1" applyFill="1" applyBorder="1" applyAlignment="1">
      <alignment vertical="top"/>
    </xf>
    <xf numFmtId="0" fontId="0" fillId="0" borderId="0" xfId="0" applyAlignment="1">
      <alignment vertical="top"/>
    </xf>
    <xf numFmtId="49" fontId="20" fillId="0" borderId="0" xfId="6" applyNumberFormat="1" applyFont="1" applyAlignment="1">
      <alignment horizontal="left"/>
    </xf>
    <xf numFmtId="49" fontId="0" fillId="0" borderId="0" xfId="0" applyNumberFormat="1" applyAlignment="1">
      <alignment horizontal="left" vertical="center"/>
    </xf>
    <xf numFmtId="0" fontId="0" fillId="0" borderId="0" xfId="0" applyAlignment="1">
      <alignment horizontal="center"/>
    </xf>
    <xf numFmtId="49" fontId="3" fillId="0" borderId="0" xfId="0" applyNumberFormat="1" applyFont="1" applyAlignment="1">
      <alignment horizontal="left" vertical="center"/>
    </xf>
    <xf numFmtId="44" fontId="20" fillId="0" borderId="0" xfId="6" applyNumberFormat="1" applyFont="1" applyAlignment="1">
      <alignment horizontal="left"/>
    </xf>
    <xf numFmtId="0" fontId="2" fillId="0" borderId="0" xfId="0" applyFont="1"/>
    <xf numFmtId="0" fontId="0" fillId="0" borderId="0" xfId="0" applyAlignment="1">
      <alignment vertical="top"/>
    </xf>
    <xf numFmtId="0" fontId="0" fillId="0" borderId="0" xfId="0" applyAlignment="1">
      <alignment vertical="top" wrapText="1"/>
    </xf>
    <xf numFmtId="0" fontId="8" fillId="0" borderId="0" xfId="0" applyFont="1"/>
    <xf numFmtId="0" fontId="5" fillId="0" borderId="0" xfId="0" applyFont="1"/>
    <xf numFmtId="0" fontId="0" fillId="0" borderId="0" xfId="0"/>
    <xf numFmtId="0" fontId="5" fillId="0" borderId="0" xfId="0" applyFont="1" applyFill="1" applyBorder="1"/>
    <xf numFmtId="0" fontId="12" fillId="0" borderId="0" xfId="0" applyFont="1" applyFill="1" applyAlignment="1">
      <alignment horizontal="left" vertical="center" wrapText="1"/>
    </xf>
    <xf numFmtId="0" fontId="12" fillId="0" borderId="0" xfId="0" quotePrefix="1" applyFont="1" applyFill="1" applyAlignment="1">
      <alignment horizontal="left" vertical="center" wrapText="1" indent="2"/>
    </xf>
    <xf numFmtId="0" fontId="12" fillId="0" borderId="0" xfId="0" quotePrefix="1" applyFont="1" applyFill="1" applyAlignment="1">
      <alignment horizontal="left" vertical="center" wrapText="1"/>
    </xf>
  </cellXfs>
  <cellStyles count="7">
    <cellStyle name="Currency" xfId="1" builtinId="4"/>
    <cellStyle name="Hyperlink" xfId="6" builtinId="8"/>
    <cellStyle name="Normal" xfId="0" builtinId="0"/>
    <cellStyle name="Normal 2" xfId="2"/>
    <cellStyle name="Normal 2 2" xfId="5"/>
    <cellStyle name="Normal 3" xfId="4"/>
    <cellStyle name="Percent 2" xfId="3"/>
  </cellStyles>
  <dxfs count="1">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57150</xdr:rowOff>
    </xdr:from>
    <xdr:to>
      <xdr:col>14</xdr:col>
      <xdr:colOff>419100</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7150"/>
          <a:ext cx="87534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abSelected="1" workbookViewId="0">
      <selection sqref="A1:O7"/>
    </sheetView>
  </sheetViews>
  <sheetFormatPr defaultRowHeight="15" x14ac:dyDescent="0.25"/>
  <cols>
    <col min="2" max="2" width="9.140625" customWidth="1"/>
  </cols>
  <sheetData>
    <row r="1" spans="1:15" x14ac:dyDescent="0.25">
      <c r="A1" s="80"/>
      <c r="B1" s="80"/>
      <c r="C1" s="80"/>
      <c r="D1" s="80"/>
      <c r="E1" s="80"/>
      <c r="F1" s="80"/>
      <c r="G1" s="80"/>
      <c r="H1" s="80"/>
      <c r="I1" s="80"/>
      <c r="J1" s="80"/>
      <c r="K1" s="80"/>
      <c r="L1" s="80"/>
      <c r="M1" s="80"/>
      <c r="N1" s="80"/>
      <c r="O1" s="80"/>
    </row>
    <row r="2" spans="1:15" x14ac:dyDescent="0.25">
      <c r="A2" s="80"/>
      <c r="B2" s="80"/>
      <c r="C2" s="80"/>
      <c r="D2" s="80"/>
      <c r="E2" s="80"/>
      <c r="F2" s="80"/>
      <c r="G2" s="80"/>
      <c r="H2" s="80"/>
      <c r="I2" s="80"/>
      <c r="J2" s="80"/>
      <c r="K2" s="80"/>
      <c r="L2" s="80"/>
      <c r="M2" s="80"/>
      <c r="N2" s="80"/>
      <c r="O2" s="80"/>
    </row>
    <row r="3" spans="1:15" x14ac:dyDescent="0.25">
      <c r="A3" s="80"/>
      <c r="B3" s="80"/>
      <c r="C3" s="80"/>
      <c r="D3" s="80"/>
      <c r="E3" s="80"/>
      <c r="F3" s="80"/>
      <c r="G3" s="80"/>
      <c r="H3" s="80"/>
      <c r="I3" s="80"/>
      <c r="J3" s="80"/>
      <c r="K3" s="80"/>
      <c r="L3" s="80"/>
      <c r="M3" s="80"/>
      <c r="N3" s="80"/>
      <c r="O3" s="80"/>
    </row>
    <row r="4" spans="1:15" x14ac:dyDescent="0.25">
      <c r="A4" s="80"/>
      <c r="B4" s="80"/>
      <c r="C4" s="80"/>
      <c r="D4" s="80"/>
      <c r="E4" s="80"/>
      <c r="F4" s="80"/>
      <c r="G4" s="80"/>
      <c r="H4" s="80"/>
      <c r="I4" s="80"/>
      <c r="J4" s="80"/>
      <c r="K4" s="80"/>
      <c r="L4" s="80"/>
      <c r="M4" s="80"/>
      <c r="N4" s="80"/>
      <c r="O4" s="80"/>
    </row>
    <row r="5" spans="1:15" x14ac:dyDescent="0.25">
      <c r="A5" s="80"/>
      <c r="B5" s="80"/>
      <c r="C5" s="80"/>
      <c r="D5" s="80"/>
      <c r="E5" s="80"/>
      <c r="F5" s="80"/>
      <c r="G5" s="80"/>
      <c r="H5" s="80"/>
      <c r="I5" s="80"/>
      <c r="J5" s="80"/>
      <c r="K5" s="80"/>
      <c r="L5" s="80"/>
      <c r="M5" s="80"/>
      <c r="N5" s="80"/>
      <c r="O5" s="80"/>
    </row>
    <row r="6" spans="1:15" x14ac:dyDescent="0.25">
      <c r="A6" s="80"/>
      <c r="B6" s="80"/>
      <c r="C6" s="80"/>
      <c r="D6" s="80"/>
      <c r="E6" s="80"/>
      <c r="F6" s="80"/>
      <c r="G6" s="80"/>
      <c r="H6" s="80"/>
      <c r="I6" s="80"/>
      <c r="J6" s="80"/>
      <c r="K6" s="80"/>
      <c r="L6" s="80"/>
      <c r="M6" s="80"/>
      <c r="N6" s="80"/>
      <c r="O6" s="80"/>
    </row>
    <row r="7" spans="1:15" x14ac:dyDescent="0.25">
      <c r="A7" s="80"/>
      <c r="B7" s="80"/>
      <c r="C7" s="80"/>
      <c r="D7" s="80"/>
      <c r="E7" s="80"/>
      <c r="F7" s="80"/>
      <c r="G7" s="80"/>
      <c r="H7" s="80"/>
      <c r="I7" s="80"/>
      <c r="J7" s="80"/>
      <c r="K7" s="80"/>
      <c r="L7" s="80"/>
      <c r="M7" s="80"/>
      <c r="N7" s="80"/>
      <c r="O7" s="80"/>
    </row>
    <row r="8" spans="1:15" x14ac:dyDescent="0.25">
      <c r="A8" s="81" t="s">
        <v>300</v>
      </c>
      <c r="B8" s="79"/>
      <c r="C8" s="79"/>
      <c r="D8" s="79"/>
      <c r="E8" s="79"/>
      <c r="F8" s="79"/>
      <c r="G8" s="79"/>
      <c r="H8" s="79"/>
      <c r="I8" s="79"/>
      <c r="J8" s="79"/>
      <c r="K8" s="79"/>
      <c r="L8" s="79"/>
      <c r="M8" s="79"/>
      <c r="N8" s="79"/>
      <c r="O8" s="79"/>
    </row>
    <row r="9" spans="1:15" x14ac:dyDescent="0.25">
      <c r="A9" s="79"/>
      <c r="B9" s="79"/>
      <c r="C9" s="79"/>
      <c r="D9" s="79"/>
      <c r="E9" s="79"/>
      <c r="F9" s="79"/>
      <c r="G9" s="79"/>
      <c r="H9" s="79"/>
      <c r="I9" s="79"/>
      <c r="J9" s="79"/>
      <c r="K9" s="79"/>
      <c r="L9" s="79"/>
      <c r="M9" s="79"/>
      <c r="N9" s="79"/>
      <c r="O9" s="79"/>
    </row>
    <row r="10" spans="1:15" x14ac:dyDescent="0.25">
      <c r="A10" s="79" t="s">
        <v>19</v>
      </c>
      <c r="B10" s="79"/>
      <c r="C10" s="79"/>
      <c r="D10" s="79"/>
      <c r="E10" s="79"/>
      <c r="F10" s="79"/>
      <c r="G10" s="79"/>
      <c r="H10" s="79"/>
      <c r="I10" s="79"/>
      <c r="J10" s="79"/>
      <c r="K10" s="79"/>
      <c r="L10" s="79"/>
      <c r="M10" s="79"/>
      <c r="N10" s="79"/>
      <c r="O10" s="79"/>
    </row>
    <row r="11" spans="1:15" x14ac:dyDescent="0.25">
      <c r="A11" s="1"/>
      <c r="B11" s="82" t="s">
        <v>18</v>
      </c>
      <c r="C11" s="82"/>
      <c r="D11" s="82"/>
      <c r="E11" s="82"/>
      <c r="F11" s="82"/>
      <c r="G11" s="82"/>
      <c r="H11" s="82"/>
      <c r="I11" s="82"/>
      <c r="J11" s="82"/>
      <c r="K11" s="82"/>
      <c r="L11" s="82"/>
      <c r="M11" s="82"/>
      <c r="N11" s="82"/>
      <c r="O11" s="82"/>
    </row>
    <row r="12" spans="1:15" x14ac:dyDescent="0.25">
      <c r="A12" s="1"/>
      <c r="B12" s="82" t="s">
        <v>20</v>
      </c>
      <c r="C12" s="82"/>
      <c r="D12" s="82"/>
      <c r="E12" s="82"/>
      <c r="F12" s="82"/>
      <c r="G12" s="82"/>
      <c r="H12" s="82"/>
      <c r="I12" s="82"/>
      <c r="J12" s="82"/>
      <c r="K12" s="82"/>
      <c r="L12" s="82"/>
      <c r="M12" s="82"/>
      <c r="N12" s="82"/>
      <c r="O12" s="82"/>
    </row>
    <row r="13" spans="1:15" x14ac:dyDescent="0.25">
      <c r="A13" s="1"/>
      <c r="B13" s="82" t="s">
        <v>21</v>
      </c>
      <c r="C13" s="82"/>
      <c r="D13" s="82"/>
      <c r="E13" s="82"/>
      <c r="F13" s="82"/>
      <c r="G13" s="82"/>
      <c r="H13" s="82"/>
      <c r="I13" s="82"/>
      <c r="J13" s="82"/>
      <c r="K13" s="82"/>
      <c r="L13" s="82"/>
      <c r="M13" s="82"/>
      <c r="N13" s="82"/>
      <c r="O13" s="82"/>
    </row>
    <row r="14" spans="1:15" x14ac:dyDescent="0.25">
      <c r="A14" s="1"/>
      <c r="B14" s="82" t="s">
        <v>22</v>
      </c>
      <c r="C14" s="82"/>
      <c r="D14" s="82"/>
      <c r="E14" s="82"/>
      <c r="F14" s="82"/>
      <c r="G14" s="82"/>
      <c r="H14" s="82"/>
      <c r="I14" s="82"/>
      <c r="J14" s="82"/>
      <c r="K14" s="82"/>
      <c r="L14" s="82"/>
      <c r="M14" s="82"/>
      <c r="N14" s="82"/>
      <c r="O14" s="82"/>
    </row>
    <row r="15" spans="1:15" s="79" customFormat="1" x14ac:dyDescent="0.25">
      <c r="A15" s="79" t="s">
        <v>23</v>
      </c>
    </row>
    <row r="16" spans="1:15" x14ac:dyDescent="0.25">
      <c r="A16" s="1"/>
      <c r="B16" s="78" t="s">
        <v>24</v>
      </c>
      <c r="C16" s="78"/>
      <c r="D16" s="78"/>
      <c r="E16" s="78"/>
      <c r="F16" s="78"/>
      <c r="G16" s="78"/>
      <c r="H16" s="78"/>
      <c r="I16" s="78"/>
      <c r="J16" s="78"/>
      <c r="K16" s="78"/>
      <c r="L16" s="78"/>
      <c r="M16" s="78"/>
      <c r="N16" s="78"/>
      <c r="O16" s="78"/>
    </row>
    <row r="17" spans="1:15" x14ac:dyDescent="0.25">
      <c r="A17" s="1"/>
      <c r="B17" s="78" t="s">
        <v>25</v>
      </c>
      <c r="C17" s="78"/>
      <c r="D17" s="78"/>
      <c r="E17" s="78"/>
      <c r="F17" s="78"/>
      <c r="G17" s="78"/>
      <c r="H17" s="78"/>
      <c r="I17" s="78"/>
      <c r="J17" s="78"/>
      <c r="K17" s="78"/>
      <c r="L17" s="78"/>
      <c r="M17" s="78"/>
      <c r="N17" s="78"/>
      <c r="O17" s="78"/>
    </row>
    <row r="18" spans="1:15" x14ac:dyDescent="0.25">
      <c r="A18" s="1"/>
      <c r="B18" s="78" t="s">
        <v>26</v>
      </c>
      <c r="C18" s="78"/>
      <c r="D18" s="78"/>
      <c r="E18" s="78"/>
      <c r="F18" s="78"/>
      <c r="G18" s="78"/>
      <c r="H18" s="78"/>
      <c r="I18" s="78"/>
      <c r="J18" s="78"/>
      <c r="K18" s="78"/>
      <c r="L18" s="78"/>
      <c r="M18" s="78"/>
      <c r="N18" s="78"/>
      <c r="O18" s="78"/>
    </row>
    <row r="19" spans="1:15" s="79" customFormat="1" x14ac:dyDescent="0.25">
      <c r="A19" s="79" t="s">
        <v>27</v>
      </c>
    </row>
    <row r="20" spans="1:15" x14ac:dyDescent="0.25">
      <c r="A20" s="1"/>
      <c r="B20" s="78" t="s">
        <v>28</v>
      </c>
      <c r="C20" s="78"/>
      <c r="D20" s="78"/>
      <c r="E20" s="78"/>
      <c r="F20" s="78"/>
      <c r="G20" s="78"/>
      <c r="H20" s="78"/>
      <c r="I20" s="78"/>
      <c r="J20" s="78"/>
      <c r="K20" s="78"/>
      <c r="L20" s="78"/>
      <c r="M20" s="78"/>
      <c r="N20" s="78"/>
      <c r="O20" s="78"/>
    </row>
    <row r="21" spans="1:15" s="79" customFormat="1" x14ac:dyDescent="0.25">
      <c r="A21" s="79" t="s">
        <v>29</v>
      </c>
    </row>
    <row r="22" spans="1:15" x14ac:dyDescent="0.25">
      <c r="A22" s="1"/>
      <c r="B22" s="78" t="s">
        <v>30</v>
      </c>
      <c r="C22" s="78"/>
      <c r="D22" s="78"/>
      <c r="E22" s="78"/>
      <c r="F22" s="78"/>
      <c r="G22" s="78"/>
      <c r="H22" s="78"/>
      <c r="I22" s="78"/>
      <c r="J22" s="78"/>
      <c r="K22" s="78"/>
      <c r="L22" s="78"/>
      <c r="M22" s="78"/>
      <c r="N22" s="78"/>
      <c r="O22" s="78"/>
    </row>
    <row r="23" spans="1:15" x14ac:dyDescent="0.25">
      <c r="A23" s="1"/>
      <c r="B23" s="78" t="s">
        <v>31</v>
      </c>
      <c r="C23" s="78"/>
      <c r="D23" s="78"/>
      <c r="E23" s="78"/>
      <c r="F23" s="78"/>
      <c r="G23" s="78"/>
      <c r="H23" s="78"/>
      <c r="I23" s="78"/>
      <c r="J23" s="78"/>
      <c r="K23" s="78"/>
      <c r="L23" s="78"/>
      <c r="M23" s="78"/>
      <c r="N23" s="78"/>
      <c r="O23" s="78"/>
    </row>
    <row r="24" spans="1:15" x14ac:dyDescent="0.25">
      <c r="A24" s="79" t="s">
        <v>0</v>
      </c>
      <c r="B24" s="79"/>
      <c r="C24" s="79"/>
      <c r="D24" s="79"/>
      <c r="E24" s="79"/>
      <c r="F24" s="79"/>
      <c r="G24" s="79"/>
      <c r="H24" s="79"/>
      <c r="I24" s="79"/>
      <c r="J24" s="79"/>
      <c r="K24" s="79"/>
      <c r="L24" s="79"/>
      <c r="M24" s="79"/>
      <c r="N24" s="79"/>
      <c r="O24" s="79"/>
    </row>
    <row r="25" spans="1:15" x14ac:dyDescent="0.25">
      <c r="A25" s="79"/>
      <c r="B25" s="79"/>
      <c r="C25" s="79"/>
      <c r="D25" s="79"/>
      <c r="E25" s="79"/>
      <c r="F25" s="79"/>
      <c r="G25" s="79"/>
      <c r="H25" s="79"/>
      <c r="I25" s="79"/>
      <c r="J25" s="79"/>
      <c r="K25" s="79"/>
      <c r="L25" s="79"/>
      <c r="M25" s="79"/>
      <c r="N25" s="79"/>
      <c r="O25" s="79"/>
    </row>
    <row r="26" spans="1:15" x14ac:dyDescent="0.25">
      <c r="A26" s="8"/>
      <c r="B26" s="8"/>
      <c r="C26" s="8"/>
      <c r="D26" s="8"/>
      <c r="E26" s="8"/>
      <c r="F26" s="8"/>
      <c r="G26" s="8"/>
      <c r="H26" s="8"/>
      <c r="I26" s="8"/>
      <c r="J26" s="8"/>
      <c r="K26" s="8"/>
      <c r="L26" s="8"/>
      <c r="M26" s="8"/>
      <c r="N26" s="8"/>
      <c r="O26" s="8"/>
    </row>
    <row r="27" spans="1:15" x14ac:dyDescent="0.25">
      <c r="A27" s="8"/>
      <c r="B27" s="8"/>
      <c r="C27" s="8"/>
      <c r="D27" s="8"/>
      <c r="E27" s="8"/>
      <c r="F27" s="8"/>
      <c r="G27" s="8"/>
      <c r="H27" s="8"/>
      <c r="I27" s="8"/>
      <c r="J27" s="8"/>
      <c r="K27" s="8"/>
      <c r="L27" s="8"/>
      <c r="M27" s="8"/>
      <c r="N27" s="8"/>
      <c r="O27" s="8"/>
    </row>
    <row r="28" spans="1:15" x14ac:dyDescent="0.25">
      <c r="A28" s="8"/>
      <c r="B28" s="8"/>
      <c r="C28" s="8"/>
      <c r="D28" s="8"/>
      <c r="E28" s="8"/>
      <c r="F28" s="8"/>
      <c r="G28" s="8"/>
      <c r="H28" s="8"/>
      <c r="I28" s="8"/>
      <c r="J28" s="8"/>
      <c r="K28" s="8"/>
      <c r="L28" s="8"/>
      <c r="M28" s="8"/>
      <c r="N28" s="8"/>
      <c r="O28" s="8"/>
    </row>
    <row r="29" spans="1:15" x14ac:dyDescent="0.25">
      <c r="A29" s="8"/>
      <c r="B29" s="8"/>
      <c r="C29" s="8"/>
      <c r="D29" s="8"/>
      <c r="E29" s="8"/>
      <c r="F29" s="8"/>
      <c r="G29" s="8"/>
      <c r="H29" s="8"/>
      <c r="I29" s="8"/>
      <c r="J29" s="8"/>
      <c r="K29" s="8"/>
      <c r="L29" s="8"/>
      <c r="M29" s="8"/>
      <c r="N29" s="8"/>
      <c r="O29" s="8"/>
    </row>
  </sheetData>
  <mergeCells count="17">
    <mergeCell ref="A1:O7"/>
    <mergeCell ref="A8:O9"/>
    <mergeCell ref="A10:O10"/>
    <mergeCell ref="A15:XFD15"/>
    <mergeCell ref="A19:XFD19"/>
    <mergeCell ref="B11:O11"/>
    <mergeCell ref="B12:O12"/>
    <mergeCell ref="B13:O13"/>
    <mergeCell ref="B14:O14"/>
    <mergeCell ref="B16:O16"/>
    <mergeCell ref="B17:O17"/>
    <mergeCell ref="B18:O18"/>
    <mergeCell ref="B20:O20"/>
    <mergeCell ref="B22:O22"/>
    <mergeCell ref="B23:O23"/>
    <mergeCell ref="A24:O25"/>
    <mergeCell ref="A21:XFD21"/>
  </mergeCells>
  <hyperlinks>
    <hyperlink ref="B11" location="'6.1.1'!A1" display="6.1.1 Staff FTE (full‐time‐equivalent) workforce growth over time"/>
    <hyperlink ref="B12" location="'6.1.2'!A1" display="6.1.2 Nonstudent staff FTE (full‐time‐equivalent) workforce, by fund source"/>
    <hyperlink ref="B13" location="'6.1.3'!A1" display="6.1.3 Nonstudent staff FTE, by occupation group"/>
    <hyperlink ref="B14" location="'6.1.4'!A1" display="6.1.4 Racial/ethnic and gender distribution of nonstudent career staff"/>
    <hyperlink ref="B16" location="'6.2.1'!A1" display="6.2.1 Age distribution of career staff"/>
    <hyperlink ref="B17" location="'6.2.2'!A1" display="6.2.2 Age distribution of career staff by personnel program"/>
    <hyperlink ref="B18" location="'6.2.3'!A1" display="6.2.3 UC retirement program active career staff headcount by age and years of service (YOS)"/>
    <hyperlink ref="B20" location="'6.3.1'!A1" display="6.3.1 UC base salary increases compared with inflation and market averages"/>
    <hyperlink ref="B22" location="'6.4.1'!A1" display="6.4.1 Base salaries and additional pay for UC and AAU institution leaders"/>
    <hyperlink ref="B23" location="'6.4.2'!A1" display="6.4.2 Annualized base salaries and additional compensatio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topLeftCell="A61" workbookViewId="0">
      <selection activeCell="E102" sqref="E102"/>
    </sheetView>
  </sheetViews>
  <sheetFormatPr defaultRowHeight="15" x14ac:dyDescent="0.25"/>
  <cols>
    <col min="1" max="1" width="7.7109375" bestFit="1" customWidth="1"/>
    <col min="2" max="2" width="60.42578125" bestFit="1" customWidth="1"/>
    <col min="3" max="3" width="24.7109375" bestFit="1" customWidth="1"/>
    <col min="4" max="4" width="12" bestFit="1" customWidth="1"/>
    <col min="5" max="5" width="11.5703125" bestFit="1" customWidth="1"/>
    <col min="6" max="6" width="19.85546875" bestFit="1" customWidth="1"/>
  </cols>
  <sheetData>
    <row r="1" spans="1:9" x14ac:dyDescent="0.25">
      <c r="A1" s="2" t="s">
        <v>30</v>
      </c>
      <c r="B1" s="6"/>
      <c r="C1" s="6"/>
      <c r="D1" s="6"/>
      <c r="E1" s="6"/>
      <c r="F1" s="6"/>
    </row>
    <row r="2" spans="1:9" x14ac:dyDescent="0.25">
      <c r="A2" s="6"/>
      <c r="B2" s="6"/>
      <c r="C2" s="6"/>
      <c r="D2" s="6"/>
      <c r="E2" s="6"/>
      <c r="F2" s="6"/>
    </row>
    <row r="3" spans="1:9" x14ac:dyDescent="0.25">
      <c r="A3" s="6"/>
      <c r="B3" s="6"/>
      <c r="C3" s="6"/>
      <c r="D3" s="6"/>
      <c r="E3" s="6"/>
      <c r="F3" s="6"/>
    </row>
    <row r="4" spans="1:9" x14ac:dyDescent="0.25">
      <c r="A4" s="38" t="s">
        <v>247</v>
      </c>
      <c r="B4" s="39" t="s">
        <v>116</v>
      </c>
      <c r="C4" s="40" t="s">
        <v>117</v>
      </c>
      <c r="D4" s="41" t="s">
        <v>118</v>
      </c>
      <c r="E4" s="41" t="s">
        <v>119</v>
      </c>
      <c r="F4" s="41" t="s">
        <v>120</v>
      </c>
    </row>
    <row r="5" spans="1:9" x14ac:dyDescent="0.25">
      <c r="A5" s="37" t="s">
        <v>2</v>
      </c>
      <c r="B5" s="42" t="s">
        <v>121</v>
      </c>
      <c r="C5" s="43" t="s">
        <v>122</v>
      </c>
      <c r="D5" s="44">
        <v>383160</v>
      </c>
      <c r="E5" s="44">
        <v>0</v>
      </c>
      <c r="F5" s="44">
        <v>383160</v>
      </c>
      <c r="I5" t="s">
        <v>243</v>
      </c>
    </row>
    <row r="6" spans="1:9" ht="15.75" x14ac:dyDescent="0.25">
      <c r="A6" s="37" t="s">
        <v>2</v>
      </c>
      <c r="B6" s="42" t="s">
        <v>123</v>
      </c>
      <c r="C6" s="43" t="s">
        <v>124</v>
      </c>
      <c r="D6" s="44">
        <v>383160</v>
      </c>
      <c r="E6" s="44">
        <v>0</v>
      </c>
      <c r="F6" s="44">
        <v>383160</v>
      </c>
      <c r="I6" s="35" t="s">
        <v>2</v>
      </c>
    </row>
    <row r="7" spans="1:9" x14ac:dyDescent="0.25">
      <c r="A7" s="37" t="s">
        <v>2</v>
      </c>
      <c r="B7" s="42" t="s">
        <v>125</v>
      </c>
      <c r="C7" s="43" t="s">
        <v>126</v>
      </c>
      <c r="D7" s="44">
        <v>383160</v>
      </c>
      <c r="E7" s="44">
        <v>0</v>
      </c>
      <c r="F7" s="44">
        <v>383160</v>
      </c>
      <c r="I7" t="s">
        <v>129</v>
      </c>
    </row>
    <row r="8" spans="1:9" ht="15.75" x14ac:dyDescent="0.25">
      <c r="A8" s="37" t="s">
        <v>2</v>
      </c>
      <c r="B8" s="42" t="s">
        <v>127</v>
      </c>
      <c r="C8" s="43" t="s">
        <v>128</v>
      </c>
      <c r="D8" s="45">
        <v>389340</v>
      </c>
      <c r="E8" s="45">
        <v>0</v>
      </c>
      <c r="F8" s="45">
        <v>389340</v>
      </c>
      <c r="I8" s="36" t="s">
        <v>191</v>
      </c>
    </row>
    <row r="9" spans="1:9" x14ac:dyDescent="0.25">
      <c r="A9" s="37" t="s">
        <v>129</v>
      </c>
      <c r="B9" s="19" t="s">
        <v>130</v>
      </c>
      <c r="C9" s="43" t="s">
        <v>131</v>
      </c>
      <c r="D9" s="46">
        <v>406505</v>
      </c>
      <c r="E9" s="46">
        <v>0</v>
      </c>
      <c r="F9" s="46">
        <v>406505</v>
      </c>
    </row>
    <row r="10" spans="1:9" x14ac:dyDescent="0.25">
      <c r="A10" s="37" t="s">
        <v>2</v>
      </c>
      <c r="B10" s="42" t="s">
        <v>132</v>
      </c>
      <c r="C10" s="43" t="s">
        <v>133</v>
      </c>
      <c r="D10" s="45">
        <v>424360</v>
      </c>
      <c r="E10" s="45">
        <v>0</v>
      </c>
      <c r="F10" s="45">
        <v>424360</v>
      </c>
    </row>
    <row r="11" spans="1:9" x14ac:dyDescent="0.25">
      <c r="A11" s="37" t="s">
        <v>2</v>
      </c>
      <c r="B11" s="42" t="s">
        <v>134</v>
      </c>
      <c r="C11" s="43" t="s">
        <v>135</v>
      </c>
      <c r="D11" s="45">
        <v>436119</v>
      </c>
      <c r="E11" s="45">
        <v>0</v>
      </c>
      <c r="F11" s="45">
        <v>436119</v>
      </c>
    </row>
    <row r="12" spans="1:9" x14ac:dyDescent="0.25">
      <c r="A12" s="37" t="s">
        <v>129</v>
      </c>
      <c r="B12" s="19" t="s">
        <v>136</v>
      </c>
      <c r="C12" s="43" t="s">
        <v>137</v>
      </c>
      <c r="D12" s="46">
        <v>440000</v>
      </c>
      <c r="E12" s="46">
        <v>0</v>
      </c>
      <c r="F12" s="46">
        <v>440000</v>
      </c>
    </row>
    <row r="13" spans="1:9" x14ac:dyDescent="0.25">
      <c r="A13" s="37" t="s">
        <v>2</v>
      </c>
      <c r="B13" s="42" t="s">
        <v>138</v>
      </c>
      <c r="C13" s="43" t="s">
        <v>139</v>
      </c>
      <c r="D13" s="45">
        <v>441334</v>
      </c>
      <c r="E13" s="45">
        <v>0</v>
      </c>
      <c r="F13" s="45">
        <v>441334</v>
      </c>
    </row>
    <row r="14" spans="1:9" x14ac:dyDescent="0.25">
      <c r="A14" s="37" t="s">
        <v>129</v>
      </c>
      <c r="B14" s="19" t="s">
        <v>140</v>
      </c>
      <c r="C14" s="43" t="s">
        <v>141</v>
      </c>
      <c r="D14" s="46">
        <v>425000</v>
      </c>
      <c r="E14" s="46">
        <v>26818</v>
      </c>
      <c r="F14" s="46">
        <v>451818</v>
      </c>
    </row>
    <row r="15" spans="1:9" x14ac:dyDescent="0.25">
      <c r="A15" s="37" t="s">
        <v>129</v>
      </c>
      <c r="B15" s="19" t="s">
        <v>142</v>
      </c>
      <c r="C15" s="43" t="s">
        <v>143</v>
      </c>
      <c r="D15" s="46">
        <v>466752</v>
      </c>
      <c r="E15" s="46">
        <v>0</v>
      </c>
      <c r="F15" s="46">
        <v>466752</v>
      </c>
    </row>
    <row r="16" spans="1:9" x14ac:dyDescent="0.25">
      <c r="A16" s="37" t="s">
        <v>129</v>
      </c>
      <c r="B16" s="19" t="s">
        <v>144</v>
      </c>
      <c r="C16" s="43" t="s">
        <v>145</v>
      </c>
      <c r="D16" s="46">
        <v>475000</v>
      </c>
      <c r="E16" s="46">
        <v>0</v>
      </c>
      <c r="F16" s="46">
        <v>475000</v>
      </c>
    </row>
    <row r="17" spans="1:6" x14ac:dyDescent="0.25">
      <c r="A17" s="37" t="s">
        <v>129</v>
      </c>
      <c r="B17" s="19" t="s">
        <v>146</v>
      </c>
      <c r="C17" s="43" t="s">
        <v>147</v>
      </c>
      <c r="D17" s="46">
        <v>420000</v>
      </c>
      <c r="E17" s="46">
        <v>58154</v>
      </c>
      <c r="F17" s="46">
        <v>478154</v>
      </c>
    </row>
    <row r="18" spans="1:6" x14ac:dyDescent="0.25">
      <c r="A18" s="37" t="s">
        <v>2</v>
      </c>
      <c r="B18" s="42" t="s">
        <v>148</v>
      </c>
      <c r="C18" s="43" t="s">
        <v>149</v>
      </c>
      <c r="D18" s="45">
        <v>485000</v>
      </c>
      <c r="E18" s="45">
        <v>0</v>
      </c>
      <c r="F18" s="45">
        <v>485000</v>
      </c>
    </row>
    <row r="19" spans="1:6" x14ac:dyDescent="0.25">
      <c r="A19" s="37" t="s">
        <v>129</v>
      </c>
      <c r="B19" s="19" t="s">
        <v>150</v>
      </c>
      <c r="C19" s="43" t="s">
        <v>151</v>
      </c>
      <c r="D19" s="46">
        <v>492650</v>
      </c>
      <c r="E19" s="46">
        <v>0</v>
      </c>
      <c r="F19" s="46">
        <v>492650</v>
      </c>
    </row>
    <row r="20" spans="1:6" x14ac:dyDescent="0.25">
      <c r="A20" s="37" t="s">
        <v>129</v>
      </c>
      <c r="B20" s="19" t="s">
        <v>152</v>
      </c>
      <c r="C20" s="43" t="s">
        <v>153</v>
      </c>
      <c r="D20" s="46">
        <v>494700</v>
      </c>
      <c r="E20" s="46">
        <v>0</v>
      </c>
      <c r="F20" s="46">
        <v>494700</v>
      </c>
    </row>
    <row r="21" spans="1:6" x14ac:dyDescent="0.25">
      <c r="A21" s="37" t="s">
        <v>129</v>
      </c>
      <c r="B21" s="19" t="s">
        <v>154</v>
      </c>
      <c r="C21" s="43" t="s">
        <v>155</v>
      </c>
      <c r="D21" s="46">
        <v>499950</v>
      </c>
      <c r="E21" s="46">
        <v>0</v>
      </c>
      <c r="F21" s="46">
        <v>499950</v>
      </c>
    </row>
    <row r="22" spans="1:6" x14ac:dyDescent="0.25">
      <c r="A22" s="37" t="s">
        <v>129</v>
      </c>
      <c r="B22" s="19" t="s">
        <v>156</v>
      </c>
      <c r="C22" s="43" t="s">
        <v>157</v>
      </c>
      <c r="D22" s="46">
        <v>513003</v>
      </c>
      <c r="E22" s="46">
        <v>0</v>
      </c>
      <c r="F22" s="46">
        <v>513003</v>
      </c>
    </row>
    <row r="23" spans="1:6" x14ac:dyDescent="0.25">
      <c r="A23" s="37" t="s">
        <v>2</v>
      </c>
      <c r="B23" s="42" t="s">
        <v>158</v>
      </c>
      <c r="C23" s="43" t="s">
        <v>159</v>
      </c>
      <c r="D23" s="45">
        <v>516446</v>
      </c>
      <c r="E23" s="45">
        <v>0</v>
      </c>
      <c r="F23" s="45">
        <v>516446</v>
      </c>
    </row>
    <row r="24" spans="1:6" x14ac:dyDescent="0.25">
      <c r="A24" s="37" t="s">
        <v>129</v>
      </c>
      <c r="B24" s="19" t="s">
        <v>160</v>
      </c>
      <c r="C24" s="43" t="s">
        <v>161</v>
      </c>
      <c r="D24" s="46">
        <v>520000</v>
      </c>
      <c r="E24" s="46">
        <v>0</v>
      </c>
      <c r="F24" s="46">
        <v>520000</v>
      </c>
    </row>
    <row r="25" spans="1:6" x14ac:dyDescent="0.25">
      <c r="A25" s="37" t="s">
        <v>129</v>
      </c>
      <c r="B25" s="19" t="s">
        <v>162</v>
      </c>
      <c r="C25" s="43" t="s">
        <v>163</v>
      </c>
      <c r="D25" s="46">
        <v>526590</v>
      </c>
      <c r="E25" s="46">
        <v>0</v>
      </c>
      <c r="F25" s="46">
        <v>526590</v>
      </c>
    </row>
    <row r="26" spans="1:6" x14ac:dyDescent="0.25">
      <c r="A26" s="37" t="s">
        <v>129</v>
      </c>
      <c r="B26" s="19" t="s">
        <v>164</v>
      </c>
      <c r="C26" s="43" t="s">
        <v>165</v>
      </c>
      <c r="D26" s="46">
        <v>530501</v>
      </c>
      <c r="E26" s="46">
        <v>0</v>
      </c>
      <c r="F26" s="46">
        <v>530501</v>
      </c>
    </row>
    <row r="27" spans="1:6" x14ac:dyDescent="0.25">
      <c r="A27" s="37" t="s">
        <v>129</v>
      </c>
      <c r="B27" s="19" t="s">
        <v>166</v>
      </c>
      <c r="C27" s="43" t="s">
        <v>167</v>
      </c>
      <c r="D27" s="46">
        <v>444004</v>
      </c>
      <c r="E27" s="46">
        <v>100000</v>
      </c>
      <c r="F27" s="46">
        <v>544004</v>
      </c>
    </row>
    <row r="28" spans="1:6" x14ac:dyDescent="0.25">
      <c r="A28" s="37" t="s">
        <v>129</v>
      </c>
      <c r="B28" s="19" t="s">
        <v>168</v>
      </c>
      <c r="C28" s="43" t="s">
        <v>169</v>
      </c>
      <c r="D28" s="46">
        <v>564553</v>
      </c>
      <c r="E28" s="46">
        <v>0</v>
      </c>
      <c r="F28" s="46">
        <v>564553</v>
      </c>
    </row>
    <row r="29" spans="1:6" x14ac:dyDescent="0.25">
      <c r="A29" s="37" t="s">
        <v>129</v>
      </c>
      <c r="B29" s="19" t="s">
        <v>244</v>
      </c>
      <c r="C29" s="43" t="s">
        <v>170</v>
      </c>
      <c r="D29" s="46">
        <v>450000</v>
      </c>
      <c r="E29" s="46">
        <v>135000</v>
      </c>
      <c r="F29" s="46">
        <v>585000</v>
      </c>
    </row>
    <row r="30" spans="1:6" x14ac:dyDescent="0.25">
      <c r="A30" s="37" t="s">
        <v>129</v>
      </c>
      <c r="B30" s="19" t="s">
        <v>171</v>
      </c>
      <c r="C30" s="43" t="s">
        <v>172</v>
      </c>
      <c r="D30" s="46">
        <v>597500</v>
      </c>
      <c r="E30" s="46">
        <v>0</v>
      </c>
      <c r="F30" s="46">
        <v>597500</v>
      </c>
    </row>
    <row r="31" spans="1:6" x14ac:dyDescent="0.25">
      <c r="A31" s="37" t="s">
        <v>129</v>
      </c>
      <c r="B31" s="19" t="s">
        <v>173</v>
      </c>
      <c r="C31" s="43" t="s">
        <v>174</v>
      </c>
      <c r="D31" s="46">
        <v>610000</v>
      </c>
      <c r="E31" s="46">
        <v>0</v>
      </c>
      <c r="F31" s="46">
        <v>610000</v>
      </c>
    </row>
    <row r="32" spans="1:6" x14ac:dyDescent="0.25">
      <c r="A32" s="37" t="s">
        <v>129</v>
      </c>
      <c r="B32" s="19" t="s">
        <v>175</v>
      </c>
      <c r="C32" s="43" t="s">
        <v>176</v>
      </c>
      <c r="D32" s="46">
        <v>622008</v>
      </c>
      <c r="E32" s="46">
        <v>0</v>
      </c>
      <c r="F32" s="46">
        <v>622008</v>
      </c>
    </row>
    <row r="33" spans="1:6" x14ac:dyDescent="0.25">
      <c r="A33" s="37" t="s">
        <v>129</v>
      </c>
      <c r="B33" s="19" t="s">
        <v>177</v>
      </c>
      <c r="C33" s="43" t="s">
        <v>178</v>
      </c>
      <c r="D33" s="46">
        <v>520000</v>
      </c>
      <c r="E33" s="46">
        <v>125000</v>
      </c>
      <c r="F33" s="46">
        <v>645000</v>
      </c>
    </row>
    <row r="34" spans="1:6" x14ac:dyDescent="0.25">
      <c r="A34" s="37" t="s">
        <v>129</v>
      </c>
      <c r="B34" s="19" t="s">
        <v>179</v>
      </c>
      <c r="C34" s="43" t="s">
        <v>180</v>
      </c>
      <c r="D34" s="46">
        <v>650000</v>
      </c>
      <c r="E34" s="46">
        <v>0</v>
      </c>
      <c r="F34" s="46">
        <v>650000</v>
      </c>
    </row>
    <row r="35" spans="1:6" x14ac:dyDescent="0.25">
      <c r="A35" s="37" t="s">
        <v>129</v>
      </c>
      <c r="B35" s="19" t="s">
        <v>181</v>
      </c>
      <c r="C35" s="43" t="s">
        <v>182</v>
      </c>
      <c r="D35" s="46">
        <v>650000</v>
      </c>
      <c r="E35" s="46">
        <v>0</v>
      </c>
      <c r="F35" s="46">
        <v>650000</v>
      </c>
    </row>
    <row r="36" spans="1:6" x14ac:dyDescent="0.25">
      <c r="A36" s="37" t="s">
        <v>129</v>
      </c>
      <c r="B36" s="19" t="s">
        <v>183</v>
      </c>
      <c r="C36" s="43" t="s">
        <v>184</v>
      </c>
      <c r="D36" s="46">
        <v>624350</v>
      </c>
      <c r="E36" s="46">
        <v>26602</v>
      </c>
      <c r="F36" s="46">
        <v>650952</v>
      </c>
    </row>
    <row r="37" spans="1:6" x14ac:dyDescent="0.25">
      <c r="A37" s="37" t="s">
        <v>129</v>
      </c>
      <c r="B37" s="19" t="s">
        <v>185</v>
      </c>
      <c r="C37" s="43" t="s">
        <v>186</v>
      </c>
      <c r="D37" s="46">
        <v>555745</v>
      </c>
      <c r="E37" s="46">
        <v>111148</v>
      </c>
      <c r="F37" s="46">
        <v>666893</v>
      </c>
    </row>
    <row r="38" spans="1:6" x14ac:dyDescent="0.25">
      <c r="A38" s="37" t="s">
        <v>129</v>
      </c>
      <c r="B38" s="19" t="s">
        <v>187</v>
      </c>
      <c r="C38" s="43" t="s">
        <v>188</v>
      </c>
      <c r="D38" s="46">
        <v>603357</v>
      </c>
      <c r="E38" s="46">
        <v>100000</v>
      </c>
      <c r="F38" s="46">
        <v>703357</v>
      </c>
    </row>
    <row r="39" spans="1:6" x14ac:dyDescent="0.25">
      <c r="A39" s="37" t="s">
        <v>129</v>
      </c>
      <c r="B39" s="19" t="s">
        <v>189</v>
      </c>
      <c r="C39" s="43" t="s">
        <v>190</v>
      </c>
      <c r="D39" s="46">
        <v>649624</v>
      </c>
      <c r="E39" s="46">
        <v>90000</v>
      </c>
      <c r="F39" s="46">
        <v>739624</v>
      </c>
    </row>
    <row r="40" spans="1:6" x14ac:dyDescent="0.25">
      <c r="A40" s="37" t="s">
        <v>191</v>
      </c>
      <c r="B40" s="47" t="s">
        <v>265</v>
      </c>
      <c r="C40" s="43" t="s">
        <v>192</v>
      </c>
      <c r="D40" s="48">
        <v>682500</v>
      </c>
      <c r="E40" s="48">
        <v>57181</v>
      </c>
      <c r="F40" s="48">
        <v>739681</v>
      </c>
    </row>
    <row r="41" spans="1:6" x14ac:dyDescent="0.25">
      <c r="A41" s="37" t="s">
        <v>2</v>
      </c>
      <c r="B41" s="42" t="s">
        <v>193</v>
      </c>
      <c r="C41" s="43" t="s">
        <v>194</v>
      </c>
      <c r="D41" s="44">
        <v>772500</v>
      </c>
      <c r="E41" s="44">
        <v>0</v>
      </c>
      <c r="F41" s="44">
        <v>772500</v>
      </c>
    </row>
    <row r="42" spans="1:6" x14ac:dyDescent="0.25">
      <c r="A42" s="37" t="s">
        <v>191</v>
      </c>
      <c r="B42" s="47" t="s">
        <v>195</v>
      </c>
      <c r="C42" s="43" t="s">
        <v>196</v>
      </c>
      <c r="D42" s="48">
        <v>753772</v>
      </c>
      <c r="E42" s="48">
        <v>93118</v>
      </c>
      <c r="F42" s="48">
        <v>846890</v>
      </c>
    </row>
    <row r="43" spans="1:6" x14ac:dyDescent="0.25">
      <c r="A43" s="37" t="s">
        <v>191</v>
      </c>
      <c r="B43" s="47" t="s">
        <v>264</v>
      </c>
      <c r="C43" s="43" t="s">
        <v>3</v>
      </c>
      <c r="D43" s="48">
        <v>737241</v>
      </c>
      <c r="E43" s="48">
        <v>141083</v>
      </c>
      <c r="F43" s="48">
        <v>878324</v>
      </c>
    </row>
    <row r="44" spans="1:6" x14ac:dyDescent="0.25">
      <c r="A44" s="37" t="s">
        <v>191</v>
      </c>
      <c r="B44" s="47" t="s">
        <v>197</v>
      </c>
      <c r="C44" s="43" t="s">
        <v>198</v>
      </c>
      <c r="D44" s="48">
        <v>790839</v>
      </c>
      <c r="E44" s="48">
        <v>116352</v>
      </c>
      <c r="F44" s="48">
        <v>907191</v>
      </c>
    </row>
    <row r="45" spans="1:6" x14ac:dyDescent="0.25">
      <c r="A45" s="37" t="s">
        <v>191</v>
      </c>
      <c r="B45" s="47" t="s">
        <v>199</v>
      </c>
      <c r="C45" s="43" t="s">
        <v>5</v>
      </c>
      <c r="D45" s="48">
        <v>779283</v>
      </c>
      <c r="E45" s="48">
        <v>150301</v>
      </c>
      <c r="F45" s="48">
        <v>929584</v>
      </c>
    </row>
    <row r="46" spans="1:6" x14ac:dyDescent="0.25">
      <c r="A46" s="37" t="s">
        <v>191</v>
      </c>
      <c r="B46" s="47" t="s">
        <v>200</v>
      </c>
      <c r="C46" s="43" t="s">
        <v>201</v>
      </c>
      <c r="D46" s="48">
        <v>709821</v>
      </c>
      <c r="E46" s="48">
        <v>228938</v>
      </c>
      <c r="F46" s="48">
        <v>938759</v>
      </c>
    </row>
    <row r="47" spans="1:6" x14ac:dyDescent="0.25">
      <c r="A47" s="37" t="s">
        <v>191</v>
      </c>
      <c r="B47" s="47" t="s">
        <v>202</v>
      </c>
      <c r="C47" s="43" t="s">
        <v>4</v>
      </c>
      <c r="D47" s="48">
        <v>805963</v>
      </c>
      <c r="E47" s="48">
        <v>157285</v>
      </c>
      <c r="F47" s="48">
        <v>963248</v>
      </c>
    </row>
    <row r="48" spans="1:6" ht="17.25" x14ac:dyDescent="0.25">
      <c r="A48" s="37" t="s">
        <v>129</v>
      </c>
      <c r="B48" s="19" t="s">
        <v>246</v>
      </c>
      <c r="C48" s="43" t="s">
        <v>203</v>
      </c>
      <c r="D48" s="46">
        <v>634572</v>
      </c>
      <c r="E48" s="46">
        <v>361597</v>
      </c>
      <c r="F48" s="46">
        <v>996169</v>
      </c>
    </row>
    <row r="49" spans="1:6" x14ac:dyDescent="0.25">
      <c r="A49" s="37" t="s">
        <v>191</v>
      </c>
      <c r="B49" s="47" t="s">
        <v>204</v>
      </c>
      <c r="C49" s="43" t="s">
        <v>205</v>
      </c>
      <c r="D49" s="48">
        <v>924335</v>
      </c>
      <c r="E49" s="48">
        <v>79859</v>
      </c>
      <c r="F49" s="48">
        <v>1004194</v>
      </c>
    </row>
    <row r="50" spans="1:6" x14ac:dyDescent="0.25">
      <c r="A50" s="37" t="s">
        <v>191</v>
      </c>
      <c r="B50" s="47" t="s">
        <v>206</v>
      </c>
      <c r="C50" s="43" t="s">
        <v>207</v>
      </c>
      <c r="D50" s="48">
        <v>902865</v>
      </c>
      <c r="E50" s="48">
        <v>136907</v>
      </c>
      <c r="F50" s="48">
        <v>1039772</v>
      </c>
    </row>
    <row r="51" spans="1:6" x14ac:dyDescent="0.25">
      <c r="A51" s="37" t="s">
        <v>129</v>
      </c>
      <c r="B51" s="19" t="s">
        <v>245</v>
      </c>
      <c r="C51" s="43" t="s">
        <v>208</v>
      </c>
      <c r="D51" s="46">
        <v>800000</v>
      </c>
      <c r="E51" s="46">
        <v>247538</v>
      </c>
      <c r="F51" s="46">
        <v>1047538</v>
      </c>
    </row>
    <row r="52" spans="1:6" x14ac:dyDescent="0.25">
      <c r="A52" s="37" t="s">
        <v>191</v>
      </c>
      <c r="B52" s="47" t="s">
        <v>209</v>
      </c>
      <c r="C52" s="43" t="s">
        <v>210</v>
      </c>
      <c r="D52" s="48">
        <v>802175</v>
      </c>
      <c r="E52" s="48">
        <v>265187</v>
      </c>
      <c r="F52" s="48">
        <v>1067362</v>
      </c>
    </row>
    <row r="53" spans="1:6" x14ac:dyDescent="0.25">
      <c r="A53" s="37" t="s">
        <v>191</v>
      </c>
      <c r="B53" s="47" t="s">
        <v>211</v>
      </c>
      <c r="C53" s="43" t="s">
        <v>212</v>
      </c>
      <c r="D53" s="48">
        <v>635668</v>
      </c>
      <c r="E53" s="48">
        <v>457311</v>
      </c>
      <c r="F53" s="48">
        <v>1092979</v>
      </c>
    </row>
    <row r="54" spans="1:6" x14ac:dyDescent="0.25">
      <c r="A54" s="37" t="s">
        <v>191</v>
      </c>
      <c r="B54" s="47" t="s">
        <v>213</v>
      </c>
      <c r="C54" s="43" t="s">
        <v>214</v>
      </c>
      <c r="D54" s="48">
        <v>873792</v>
      </c>
      <c r="E54" s="48">
        <v>286063</v>
      </c>
      <c r="F54" s="48">
        <v>1159855</v>
      </c>
    </row>
    <row r="55" spans="1:6" x14ac:dyDescent="0.25">
      <c r="A55" s="37" t="s">
        <v>191</v>
      </c>
      <c r="B55" s="47" t="s">
        <v>215</v>
      </c>
      <c r="C55" s="49" t="s">
        <v>216</v>
      </c>
      <c r="D55" s="48">
        <v>828861</v>
      </c>
      <c r="E55" s="48">
        <v>353673</v>
      </c>
      <c r="F55" s="48">
        <v>1182534</v>
      </c>
    </row>
    <row r="56" spans="1:6" x14ac:dyDescent="0.25">
      <c r="A56" s="37" t="s">
        <v>191</v>
      </c>
      <c r="B56" s="47" t="s">
        <v>217</v>
      </c>
      <c r="C56" s="43" t="s">
        <v>218</v>
      </c>
      <c r="D56" s="48">
        <v>883747</v>
      </c>
      <c r="E56" s="48">
        <v>327538</v>
      </c>
      <c r="F56" s="48">
        <v>1211285</v>
      </c>
    </row>
    <row r="57" spans="1:6" x14ac:dyDescent="0.25">
      <c r="A57" s="37" t="s">
        <v>191</v>
      </c>
      <c r="B57" s="47" t="s">
        <v>219</v>
      </c>
      <c r="C57" s="43" t="s">
        <v>220</v>
      </c>
      <c r="D57" s="50">
        <v>1226196</v>
      </c>
      <c r="E57" s="50">
        <v>54394</v>
      </c>
      <c r="F57" s="50">
        <v>1280590</v>
      </c>
    </row>
    <row r="58" spans="1:6" x14ac:dyDescent="0.25">
      <c r="A58" s="37" t="s">
        <v>191</v>
      </c>
      <c r="B58" s="47" t="s">
        <v>221</v>
      </c>
      <c r="C58" s="43" t="s">
        <v>222</v>
      </c>
      <c r="D58" s="48">
        <v>974462</v>
      </c>
      <c r="E58" s="48">
        <v>363407</v>
      </c>
      <c r="F58" s="48">
        <v>1337869</v>
      </c>
    </row>
    <row r="59" spans="1:6" x14ac:dyDescent="0.25">
      <c r="A59" s="37" t="s">
        <v>191</v>
      </c>
      <c r="B59" s="47" t="s">
        <v>223</v>
      </c>
      <c r="C59" s="43" t="s">
        <v>224</v>
      </c>
      <c r="D59" s="48">
        <v>706528</v>
      </c>
      <c r="E59" s="48">
        <v>647270</v>
      </c>
      <c r="F59" s="48">
        <v>1353798</v>
      </c>
    </row>
    <row r="60" spans="1:6" x14ac:dyDescent="0.25">
      <c r="A60" s="37" t="s">
        <v>191</v>
      </c>
      <c r="B60" s="47" t="s">
        <v>225</v>
      </c>
      <c r="C60" s="43" t="s">
        <v>226</v>
      </c>
      <c r="D60" s="48">
        <v>1047563</v>
      </c>
      <c r="E60" s="48">
        <v>374895</v>
      </c>
      <c r="F60" s="48">
        <v>1422458</v>
      </c>
    </row>
    <row r="61" spans="1:6" x14ac:dyDescent="0.25">
      <c r="A61" s="37" t="s">
        <v>191</v>
      </c>
      <c r="B61" s="47" t="s">
        <v>227</v>
      </c>
      <c r="C61" s="43" t="s">
        <v>228</v>
      </c>
      <c r="D61" s="48">
        <v>1242636</v>
      </c>
      <c r="E61" s="48">
        <v>210356</v>
      </c>
      <c r="F61" s="48">
        <v>1452992</v>
      </c>
    </row>
    <row r="62" spans="1:6" x14ac:dyDescent="0.25">
      <c r="A62" s="37" t="s">
        <v>191</v>
      </c>
      <c r="B62" s="47" t="s">
        <v>229</v>
      </c>
      <c r="C62" s="43" t="s">
        <v>230</v>
      </c>
      <c r="D62" s="48">
        <v>1289032</v>
      </c>
      <c r="E62" s="48">
        <v>172230</v>
      </c>
      <c r="F62" s="48">
        <v>1461262</v>
      </c>
    </row>
    <row r="63" spans="1:6" x14ac:dyDescent="0.25">
      <c r="A63" s="37" t="s">
        <v>191</v>
      </c>
      <c r="B63" s="47" t="s">
        <v>231</v>
      </c>
      <c r="C63" s="43" t="s">
        <v>232</v>
      </c>
      <c r="D63" s="50">
        <v>1423490</v>
      </c>
      <c r="E63" s="50">
        <v>120484</v>
      </c>
      <c r="F63" s="50">
        <v>1543974</v>
      </c>
    </row>
    <row r="64" spans="1:6" x14ac:dyDescent="0.25">
      <c r="A64" s="37" t="s">
        <v>191</v>
      </c>
      <c r="B64" s="47" t="s">
        <v>233</v>
      </c>
      <c r="C64" s="43" t="s">
        <v>234</v>
      </c>
      <c r="D64" s="48">
        <v>981325</v>
      </c>
      <c r="E64" s="48">
        <v>648000</v>
      </c>
      <c r="F64" s="48">
        <v>1629325</v>
      </c>
    </row>
    <row r="65" spans="1:13" x14ac:dyDescent="0.25">
      <c r="A65" s="37" t="s">
        <v>191</v>
      </c>
      <c r="B65" s="47" t="s">
        <v>235</v>
      </c>
      <c r="C65" s="43" t="s">
        <v>236</v>
      </c>
      <c r="D65" s="48">
        <v>784000</v>
      </c>
      <c r="E65" s="48">
        <v>850000</v>
      </c>
      <c r="F65" s="48">
        <v>1634000</v>
      </c>
    </row>
    <row r="66" spans="1:13" x14ac:dyDescent="0.25">
      <c r="A66" s="37" t="s">
        <v>191</v>
      </c>
      <c r="B66" s="47" t="s">
        <v>237</v>
      </c>
      <c r="C66" s="43" t="s">
        <v>238</v>
      </c>
      <c r="D66" s="48">
        <v>904469</v>
      </c>
      <c r="E66" s="48">
        <v>1242983</v>
      </c>
      <c r="F66" s="48">
        <v>2147452</v>
      </c>
    </row>
    <row r="67" spans="1:13" x14ac:dyDescent="0.25">
      <c r="A67" s="37" t="s">
        <v>191</v>
      </c>
      <c r="B67" s="47" t="s">
        <v>239</v>
      </c>
      <c r="C67" s="43" t="s">
        <v>240</v>
      </c>
      <c r="D67" s="48">
        <v>1175307</v>
      </c>
      <c r="E67" s="48">
        <v>1890439</v>
      </c>
      <c r="F67" s="48">
        <v>3065746</v>
      </c>
    </row>
    <row r="68" spans="1:13" x14ac:dyDescent="0.25">
      <c r="A68" s="37" t="s">
        <v>191</v>
      </c>
      <c r="B68" s="47" t="s">
        <v>241</v>
      </c>
      <c r="C68" s="43" t="s">
        <v>242</v>
      </c>
      <c r="D68" s="48">
        <v>1170200</v>
      </c>
      <c r="E68" s="48">
        <v>3445030</v>
      </c>
      <c r="F68" s="48">
        <v>4615230</v>
      </c>
    </row>
    <row r="71" spans="1:13" x14ac:dyDescent="0.25">
      <c r="B71" t="s">
        <v>248</v>
      </c>
    </row>
    <row r="73" spans="1:13" x14ac:dyDescent="0.25">
      <c r="B73" t="s">
        <v>251</v>
      </c>
    </row>
    <row r="74" spans="1:13" x14ac:dyDescent="0.25">
      <c r="B74" t="s">
        <v>249</v>
      </c>
    </row>
    <row r="75" spans="1:13" x14ac:dyDescent="0.25">
      <c r="B75" t="s">
        <v>250</v>
      </c>
    </row>
    <row r="78" spans="1:13" ht="15.75" x14ac:dyDescent="0.25">
      <c r="B78" s="90" t="s">
        <v>252</v>
      </c>
      <c r="C78" s="90"/>
      <c r="D78" s="90"/>
      <c r="E78" s="90"/>
      <c r="F78" s="90"/>
      <c r="G78" s="90"/>
      <c r="H78" s="90"/>
      <c r="I78" s="90"/>
      <c r="J78" s="90"/>
      <c r="K78" s="90"/>
      <c r="L78" s="90"/>
      <c r="M78" s="90"/>
    </row>
    <row r="79" spans="1:13" ht="15.75" x14ac:dyDescent="0.25">
      <c r="B79" s="91" t="s">
        <v>253</v>
      </c>
      <c r="C79" s="91"/>
      <c r="D79" s="91"/>
      <c r="E79" s="91"/>
      <c r="F79" s="91"/>
      <c r="G79" s="91"/>
      <c r="H79" s="91"/>
      <c r="I79" s="91"/>
      <c r="J79" s="91"/>
      <c r="K79" s="91"/>
      <c r="L79" s="91"/>
      <c r="M79" s="91"/>
    </row>
    <row r="80" spans="1:13" ht="15.75" x14ac:dyDescent="0.25">
      <c r="B80" s="51"/>
      <c r="C80" s="51"/>
      <c r="D80" s="51"/>
      <c r="E80" s="51"/>
      <c r="F80" s="52"/>
      <c r="G80" s="53"/>
      <c r="H80" s="52"/>
      <c r="I80" s="52"/>
      <c r="J80" s="52"/>
      <c r="K80" s="53"/>
      <c r="L80" s="52"/>
      <c r="M80" s="52"/>
    </row>
    <row r="81" spans="2:13" ht="15.75" x14ac:dyDescent="0.25">
      <c r="B81" s="92" t="s">
        <v>254</v>
      </c>
      <c r="C81" s="92"/>
      <c r="D81" s="92"/>
      <c r="E81" s="92"/>
      <c r="F81" s="92"/>
      <c r="G81" s="92"/>
      <c r="H81" s="92"/>
      <c r="I81" s="92"/>
      <c r="J81" s="92"/>
      <c r="K81" s="92"/>
      <c r="L81" s="92"/>
      <c r="M81" s="92"/>
    </row>
    <row r="82" spans="2:13" ht="15.75" x14ac:dyDescent="0.25">
      <c r="B82" s="51"/>
      <c r="C82" s="51"/>
      <c r="D82" s="51"/>
      <c r="E82" s="51"/>
      <c r="F82" s="52"/>
      <c r="G82" s="53"/>
      <c r="H82" s="52"/>
      <c r="I82" s="52"/>
      <c r="J82" s="52"/>
      <c r="K82" s="53"/>
      <c r="L82" s="52"/>
      <c r="M82" s="52"/>
    </row>
    <row r="83" spans="2:13" ht="15.75" x14ac:dyDescent="0.25">
      <c r="B83" s="54" t="s">
        <v>255</v>
      </c>
      <c r="C83" s="51"/>
      <c r="D83" s="51"/>
      <c r="E83" s="51"/>
      <c r="F83" s="52"/>
      <c r="G83" s="53"/>
      <c r="H83" s="52"/>
      <c r="I83" s="52"/>
      <c r="J83" s="52"/>
      <c r="K83" s="53"/>
      <c r="L83" s="52"/>
      <c r="M83" s="52"/>
    </row>
    <row r="84" spans="2:13" ht="15.75" x14ac:dyDescent="0.25">
      <c r="B84" s="91" t="s">
        <v>256</v>
      </c>
      <c r="C84" s="91"/>
      <c r="D84" s="91"/>
      <c r="E84" s="91"/>
      <c r="F84" s="91"/>
      <c r="G84" s="91"/>
      <c r="H84" s="91"/>
      <c r="I84" s="91"/>
      <c r="J84" s="91"/>
      <c r="K84" s="91"/>
      <c r="L84" s="91"/>
      <c r="M84" s="91"/>
    </row>
    <row r="85" spans="2:13" ht="15.75" x14ac:dyDescent="0.25">
      <c r="B85" s="55"/>
      <c r="C85" s="51"/>
      <c r="D85" s="56"/>
      <c r="E85" s="56"/>
      <c r="F85" s="57"/>
      <c r="G85" s="58"/>
      <c r="H85" s="57"/>
      <c r="I85" s="57"/>
      <c r="J85" s="53"/>
      <c r="K85" s="53"/>
      <c r="L85" s="53"/>
      <c r="M85" s="53"/>
    </row>
    <row r="86" spans="2:13" ht="15.75" x14ac:dyDescent="0.25">
      <c r="B86" s="54" t="s">
        <v>257</v>
      </c>
      <c r="C86" s="59"/>
      <c r="D86" s="51"/>
      <c r="E86" s="51"/>
      <c r="F86" s="52"/>
      <c r="G86" s="53"/>
      <c r="H86" s="52"/>
      <c r="I86" s="52"/>
      <c r="J86" s="52"/>
      <c r="K86" s="53"/>
      <c r="L86" s="52"/>
      <c r="M86" s="52"/>
    </row>
    <row r="87" spans="2:13" ht="15.75" x14ac:dyDescent="0.25">
      <c r="B87" s="92" t="s">
        <v>258</v>
      </c>
      <c r="C87" s="92"/>
      <c r="D87" s="92"/>
      <c r="E87" s="92"/>
      <c r="F87" s="92"/>
      <c r="G87" s="92"/>
      <c r="H87" s="92"/>
      <c r="I87" s="92"/>
      <c r="J87" s="92"/>
      <c r="K87" s="92"/>
      <c r="L87" s="92"/>
      <c r="M87" s="92"/>
    </row>
    <row r="88" spans="2:13" ht="15.75" x14ac:dyDescent="0.25">
      <c r="B88" s="92" t="s">
        <v>259</v>
      </c>
      <c r="C88" s="92"/>
      <c r="D88" s="92"/>
      <c r="E88" s="92"/>
      <c r="F88" s="92"/>
      <c r="G88" s="92"/>
      <c r="H88" s="92"/>
      <c r="I88" s="92"/>
      <c r="J88" s="92"/>
      <c r="K88" s="92"/>
      <c r="L88" s="92"/>
      <c r="M88" s="92"/>
    </row>
    <row r="89" spans="2:13" ht="15.75" x14ac:dyDescent="0.25">
      <c r="B89" s="51"/>
      <c r="C89" s="60"/>
      <c r="D89" s="60"/>
      <c r="E89" s="60"/>
      <c r="F89" s="60"/>
      <c r="G89" s="61"/>
      <c r="H89" s="60"/>
      <c r="I89" s="62"/>
      <c r="J89" s="51"/>
      <c r="K89" s="63"/>
      <c r="L89" s="51"/>
      <c r="M89" s="51"/>
    </row>
    <row r="90" spans="2:13" ht="15.75" x14ac:dyDescent="0.25">
      <c r="B90" s="90" t="s">
        <v>260</v>
      </c>
      <c r="C90" s="90"/>
      <c r="D90" s="90"/>
      <c r="E90" s="90"/>
      <c r="F90" s="90"/>
      <c r="G90" s="90"/>
      <c r="H90" s="90"/>
      <c r="I90" s="90"/>
      <c r="J90" s="90"/>
      <c r="K90" s="90"/>
      <c r="L90" s="90"/>
      <c r="M90" s="90"/>
    </row>
    <row r="91" spans="2:13" ht="15.75" x14ac:dyDescent="0.25">
      <c r="B91" s="64"/>
      <c r="C91" s="64"/>
      <c r="D91" s="64"/>
      <c r="E91" s="64"/>
      <c r="F91" s="64"/>
      <c r="G91" s="65"/>
      <c r="H91" s="64"/>
      <c r="I91" s="64"/>
      <c r="J91" s="64"/>
      <c r="K91" s="65"/>
      <c r="L91" s="64"/>
      <c r="M91" s="64"/>
    </row>
    <row r="92" spans="2:13" ht="15.75" x14ac:dyDescent="0.25">
      <c r="B92" s="90" t="s">
        <v>261</v>
      </c>
      <c r="C92" s="90"/>
      <c r="D92" s="90"/>
      <c r="E92" s="90"/>
      <c r="F92" s="90"/>
      <c r="G92" s="90"/>
      <c r="H92" s="90"/>
      <c r="I92" s="90"/>
      <c r="J92" s="90"/>
      <c r="K92" s="90"/>
      <c r="L92" s="90"/>
      <c r="M92" s="66"/>
    </row>
    <row r="93" spans="2:13" ht="15.75" x14ac:dyDescent="0.25">
      <c r="B93" s="64"/>
      <c r="C93" s="64"/>
      <c r="D93" s="64"/>
      <c r="E93" s="64"/>
      <c r="F93" s="64"/>
      <c r="G93" s="64"/>
      <c r="H93" s="64"/>
      <c r="I93" s="64"/>
      <c r="J93" s="64"/>
      <c r="K93" s="64"/>
      <c r="L93" s="64"/>
      <c r="M93" s="64"/>
    </row>
    <row r="94" spans="2:13" ht="15.75" x14ac:dyDescent="0.25">
      <c r="B94" s="90" t="s">
        <v>262</v>
      </c>
      <c r="C94" s="90"/>
      <c r="D94" s="90"/>
      <c r="E94" s="90"/>
      <c r="F94" s="90"/>
      <c r="G94" s="90"/>
      <c r="H94" s="90"/>
      <c r="I94" s="90"/>
      <c r="J94" s="90"/>
      <c r="K94" s="90"/>
      <c r="L94" s="90"/>
      <c r="M94" s="90"/>
    </row>
    <row r="95" spans="2:13" ht="15.75" x14ac:dyDescent="0.25">
      <c r="B95" s="64"/>
      <c r="C95" s="64"/>
      <c r="D95" s="64"/>
      <c r="E95" s="64"/>
      <c r="F95" s="64"/>
      <c r="G95" s="64"/>
      <c r="H95" s="64"/>
      <c r="I95" s="64"/>
      <c r="J95" s="64"/>
      <c r="K95" s="64"/>
      <c r="L95" s="64"/>
      <c r="M95" s="64"/>
    </row>
    <row r="96" spans="2:13" ht="15.75" x14ac:dyDescent="0.25">
      <c r="B96" s="90" t="s">
        <v>263</v>
      </c>
      <c r="C96" s="90"/>
      <c r="D96" s="90"/>
      <c r="E96" s="90"/>
      <c r="F96" s="90"/>
      <c r="G96" s="90"/>
      <c r="H96" s="90"/>
      <c r="I96" s="90"/>
      <c r="J96" s="90"/>
      <c r="K96" s="90"/>
      <c r="L96" s="90"/>
      <c r="M96" s="90"/>
    </row>
  </sheetData>
  <mergeCells count="10">
    <mergeCell ref="B90:M90"/>
    <mergeCell ref="B92:L92"/>
    <mergeCell ref="B94:M94"/>
    <mergeCell ref="B96:M96"/>
    <mergeCell ref="B78:M78"/>
    <mergeCell ref="B79:M79"/>
    <mergeCell ref="B81:M81"/>
    <mergeCell ref="B84:M84"/>
    <mergeCell ref="B87:M87"/>
    <mergeCell ref="B88:M88"/>
  </mergeCells>
  <conditionalFormatting sqref="J89:M89">
    <cfRule type="cellIs" dxfId="0" priority="1" operator="equal">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heetViews>
  <sheetFormatPr defaultRowHeight="15" x14ac:dyDescent="0.25"/>
  <cols>
    <col min="1" max="1" width="16.7109375" bestFit="1" customWidth="1"/>
    <col min="2" max="2" width="38.42578125" style="25" bestFit="1" customWidth="1"/>
    <col min="3" max="3" width="19.42578125" bestFit="1" customWidth="1"/>
    <col min="4" max="4" width="14" bestFit="1" customWidth="1"/>
    <col min="5" max="5" width="19" bestFit="1" customWidth="1"/>
    <col min="6" max="7" width="11.140625" bestFit="1" customWidth="1"/>
  </cols>
  <sheetData>
    <row r="1" spans="1:7" x14ac:dyDescent="0.25">
      <c r="A1" s="2" t="s">
        <v>291</v>
      </c>
    </row>
    <row r="4" spans="1:7" x14ac:dyDescent="0.25">
      <c r="A4" s="38" t="s">
        <v>266</v>
      </c>
      <c r="B4" s="70" t="s">
        <v>267</v>
      </c>
      <c r="C4" s="71" t="s">
        <v>268</v>
      </c>
      <c r="D4" s="71" t="s">
        <v>269</v>
      </c>
      <c r="E4" s="72" t="s">
        <v>120</v>
      </c>
      <c r="F4" s="72" t="s">
        <v>270</v>
      </c>
      <c r="G4" s="73" t="s">
        <v>271</v>
      </c>
    </row>
    <row r="5" spans="1:7" x14ac:dyDescent="0.25">
      <c r="A5" s="6"/>
      <c r="B5" s="67" t="s">
        <v>272</v>
      </c>
      <c r="C5" s="46">
        <v>420000</v>
      </c>
      <c r="D5" s="46">
        <f t="shared" ref="D5:D20" si="0">E5-C5</f>
        <v>58154</v>
      </c>
      <c r="E5" s="46">
        <v>478154</v>
      </c>
      <c r="F5" s="46">
        <v>27022</v>
      </c>
      <c r="G5" s="68"/>
    </row>
    <row r="6" spans="1:7" x14ac:dyDescent="0.25">
      <c r="A6" s="6" t="s">
        <v>273</v>
      </c>
      <c r="B6" s="67" t="s">
        <v>274</v>
      </c>
      <c r="C6" s="46">
        <v>525000</v>
      </c>
      <c r="D6" s="46">
        <f t="shared" si="0"/>
        <v>0</v>
      </c>
      <c r="E6" s="46">
        <v>525000</v>
      </c>
      <c r="F6" s="46">
        <v>11432</v>
      </c>
      <c r="G6" s="68" t="s">
        <v>275</v>
      </c>
    </row>
    <row r="7" spans="1:7" x14ac:dyDescent="0.25">
      <c r="A7" s="6"/>
      <c r="B7" s="67" t="s">
        <v>276</v>
      </c>
      <c r="C7" s="46">
        <v>540534</v>
      </c>
      <c r="D7" s="46">
        <f t="shared" si="0"/>
        <v>0</v>
      </c>
      <c r="E7" s="46">
        <v>540534</v>
      </c>
      <c r="F7" s="46">
        <v>0</v>
      </c>
      <c r="G7" s="68"/>
    </row>
    <row r="8" spans="1:7" x14ac:dyDescent="0.25">
      <c r="A8" s="6"/>
      <c r="B8" s="67" t="s">
        <v>277</v>
      </c>
      <c r="C8" s="46">
        <v>543750</v>
      </c>
      <c r="D8" s="46">
        <f t="shared" si="0"/>
        <v>0</v>
      </c>
      <c r="E8" s="46">
        <v>543750</v>
      </c>
      <c r="F8" s="46">
        <v>58558</v>
      </c>
      <c r="G8" s="68"/>
    </row>
    <row r="9" spans="1:7" x14ac:dyDescent="0.25">
      <c r="A9" s="6"/>
      <c r="B9" s="67" t="s">
        <v>278</v>
      </c>
      <c r="C9" s="46">
        <v>488655</v>
      </c>
      <c r="D9" s="46">
        <f t="shared" si="0"/>
        <v>55400</v>
      </c>
      <c r="E9" s="46">
        <v>544055</v>
      </c>
      <c r="F9" s="46">
        <v>20800</v>
      </c>
      <c r="G9" s="68"/>
    </row>
    <row r="10" spans="1:7" x14ac:dyDescent="0.25">
      <c r="A10" s="6"/>
      <c r="B10" s="67" t="s">
        <v>279</v>
      </c>
      <c r="C10" s="46">
        <v>462375</v>
      </c>
      <c r="D10" s="46">
        <f t="shared" si="0"/>
        <v>90000</v>
      </c>
      <c r="E10" s="46">
        <v>552375</v>
      </c>
      <c r="F10" s="46">
        <v>29224</v>
      </c>
      <c r="G10" s="68"/>
    </row>
    <row r="11" spans="1:7" x14ac:dyDescent="0.25">
      <c r="A11" s="6"/>
      <c r="B11" s="69" t="s">
        <v>280</v>
      </c>
      <c r="C11" s="44">
        <v>570000</v>
      </c>
      <c r="D11" s="44">
        <v>0</v>
      </c>
      <c r="E11" s="44">
        <v>570000</v>
      </c>
      <c r="F11" s="44">
        <v>0</v>
      </c>
      <c r="G11" s="68"/>
    </row>
    <row r="12" spans="1:7" x14ac:dyDescent="0.25">
      <c r="A12" s="6"/>
      <c r="B12" s="67" t="s">
        <v>281</v>
      </c>
      <c r="C12" s="46">
        <v>610000</v>
      </c>
      <c r="D12" s="46">
        <f t="shared" si="0"/>
        <v>0</v>
      </c>
      <c r="E12" s="46">
        <v>610000</v>
      </c>
      <c r="F12" s="46">
        <v>83800</v>
      </c>
      <c r="G12" s="68"/>
    </row>
    <row r="13" spans="1:7" x14ac:dyDescent="0.25">
      <c r="A13" s="6"/>
      <c r="B13" s="67" t="s">
        <v>282</v>
      </c>
      <c r="C13" s="46">
        <v>622008</v>
      </c>
      <c r="D13" s="46">
        <f t="shared" si="0"/>
        <v>0</v>
      </c>
      <c r="E13" s="46">
        <v>622008</v>
      </c>
      <c r="F13" s="46">
        <v>26000</v>
      </c>
      <c r="G13" s="68"/>
    </row>
    <row r="14" spans="1:7" x14ac:dyDescent="0.25">
      <c r="A14" s="6"/>
      <c r="B14" s="67" t="s">
        <v>283</v>
      </c>
      <c r="C14" s="46">
        <v>555745</v>
      </c>
      <c r="D14" s="46">
        <f t="shared" si="0"/>
        <v>111148</v>
      </c>
      <c r="E14" s="46">
        <v>666893</v>
      </c>
      <c r="F14" s="46">
        <v>72767</v>
      </c>
      <c r="G14" s="68"/>
    </row>
    <row r="15" spans="1:7" x14ac:dyDescent="0.25">
      <c r="A15" s="6"/>
      <c r="B15" s="67" t="s">
        <v>284</v>
      </c>
      <c r="C15" s="46">
        <v>603357</v>
      </c>
      <c r="D15" s="46">
        <f t="shared" si="0"/>
        <v>100000</v>
      </c>
      <c r="E15" s="46">
        <v>703357</v>
      </c>
      <c r="F15" s="46"/>
      <c r="G15" s="68"/>
    </row>
    <row r="16" spans="1:7" x14ac:dyDescent="0.25">
      <c r="A16" s="6"/>
      <c r="B16" s="67" t="s">
        <v>285</v>
      </c>
      <c r="C16" s="46">
        <v>507300</v>
      </c>
      <c r="D16" s="46">
        <f t="shared" si="0"/>
        <v>201135</v>
      </c>
      <c r="E16" s="46">
        <v>708435</v>
      </c>
      <c r="F16" s="46"/>
      <c r="G16" s="68"/>
    </row>
    <row r="17" spans="1:7" x14ac:dyDescent="0.25">
      <c r="A17" s="6"/>
      <c r="B17" s="67" t="s">
        <v>286</v>
      </c>
      <c r="C17" s="46">
        <v>649624</v>
      </c>
      <c r="D17" s="46">
        <f t="shared" si="0"/>
        <v>90000</v>
      </c>
      <c r="E17" s="46">
        <v>739624</v>
      </c>
      <c r="F17" s="46"/>
      <c r="G17" s="68"/>
    </row>
    <row r="18" spans="1:7" x14ac:dyDescent="0.25">
      <c r="A18" s="6"/>
      <c r="B18" s="67" t="s">
        <v>287</v>
      </c>
      <c r="C18" s="46">
        <v>752160</v>
      </c>
      <c r="D18" s="46">
        <f t="shared" si="0"/>
        <v>112500</v>
      </c>
      <c r="E18" s="46">
        <v>864660</v>
      </c>
      <c r="F18" s="46"/>
      <c r="G18" s="68"/>
    </row>
    <row r="19" spans="1:7" x14ac:dyDescent="0.25">
      <c r="A19" s="6"/>
      <c r="B19" s="67" t="s">
        <v>288</v>
      </c>
      <c r="C19" s="46">
        <v>634572</v>
      </c>
      <c r="D19" s="46">
        <f t="shared" si="0"/>
        <v>361597</v>
      </c>
      <c r="E19" s="46">
        <v>996169</v>
      </c>
      <c r="F19" s="46"/>
      <c r="G19" s="68"/>
    </row>
    <row r="20" spans="1:7" x14ac:dyDescent="0.25">
      <c r="A20" s="6" t="s">
        <v>289</v>
      </c>
      <c r="B20" s="67" t="s">
        <v>290</v>
      </c>
      <c r="C20" s="46">
        <v>800000</v>
      </c>
      <c r="D20" s="46">
        <f t="shared" si="0"/>
        <v>247538</v>
      </c>
      <c r="E20" s="46">
        <v>1047538</v>
      </c>
      <c r="F20" s="46"/>
      <c r="G20" s="68"/>
    </row>
    <row r="23" spans="1:7" x14ac:dyDescent="0.25">
      <c r="B23" s="25" t="s">
        <v>292</v>
      </c>
    </row>
    <row r="25" spans="1:7" x14ac:dyDescent="0.25">
      <c r="B25" s="75" t="s">
        <v>294</v>
      </c>
      <c r="C25" s="76"/>
      <c r="D25" s="76"/>
      <c r="E25" s="76"/>
      <c r="F25" s="76"/>
    </row>
    <row r="26" spans="1:7" x14ac:dyDescent="0.25">
      <c r="B26" s="74" t="s">
        <v>293</v>
      </c>
      <c r="C26" s="74"/>
      <c r="D26" s="74"/>
      <c r="E26" s="74"/>
      <c r="F26" s="74"/>
    </row>
    <row r="28" spans="1:7" x14ac:dyDescent="0.25">
      <c r="B28" t="s">
        <v>295</v>
      </c>
    </row>
    <row r="29" spans="1:7" x14ac:dyDescent="0.25">
      <c r="B29" s="20" t="s">
        <v>296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A23" sqref="A23"/>
    </sheetView>
  </sheetViews>
  <sheetFormatPr defaultRowHeight="15" x14ac:dyDescent="0.25"/>
  <cols>
    <col min="1" max="1" width="39.7109375" bestFit="1" customWidth="1"/>
  </cols>
  <sheetData>
    <row r="1" spans="1:14" x14ac:dyDescent="0.25">
      <c r="A1" s="83" t="s">
        <v>41</v>
      </c>
      <c r="B1" s="83"/>
      <c r="C1" s="83"/>
      <c r="D1" s="83"/>
      <c r="E1" s="83"/>
      <c r="F1" s="83"/>
      <c r="G1" s="83"/>
    </row>
    <row r="4" spans="1:14" x14ac:dyDescent="0.25">
      <c r="B4" t="s">
        <v>33</v>
      </c>
      <c r="C4" t="s">
        <v>34</v>
      </c>
    </row>
    <row r="5" spans="1:14" x14ac:dyDescent="0.25">
      <c r="A5" t="s">
        <v>32</v>
      </c>
      <c r="B5" s="9">
        <v>45749</v>
      </c>
      <c r="C5" s="9">
        <v>55580</v>
      </c>
    </row>
    <row r="6" spans="1:14" x14ac:dyDescent="0.25">
      <c r="A6" t="s">
        <v>35</v>
      </c>
      <c r="B6" s="9">
        <v>6209</v>
      </c>
      <c r="C6" s="9">
        <v>8138</v>
      </c>
    </row>
    <row r="7" spans="1:14" x14ac:dyDescent="0.25">
      <c r="A7" t="s">
        <v>36</v>
      </c>
      <c r="B7" s="9">
        <v>40444</v>
      </c>
      <c r="C7" s="9">
        <v>42384</v>
      </c>
      <c r="E7" s="9"/>
      <c r="F7" s="9"/>
    </row>
    <row r="8" spans="1:14" x14ac:dyDescent="0.25">
      <c r="A8" t="s">
        <v>38</v>
      </c>
      <c r="B8" s="9">
        <v>141</v>
      </c>
      <c r="C8" s="9">
        <v>131</v>
      </c>
      <c r="E8" s="9"/>
      <c r="F8" s="9"/>
      <c r="H8" s="9"/>
      <c r="I8" s="9"/>
      <c r="K8" s="9"/>
      <c r="L8" s="9"/>
      <c r="M8" s="9"/>
      <c r="N8" s="9"/>
    </row>
    <row r="9" spans="1:14" x14ac:dyDescent="0.25">
      <c r="A9" t="s">
        <v>37</v>
      </c>
      <c r="B9" s="9">
        <v>2867</v>
      </c>
      <c r="C9" s="9">
        <v>3219</v>
      </c>
    </row>
    <row r="10" spans="1:14" x14ac:dyDescent="0.25">
      <c r="A10" t="s">
        <v>40</v>
      </c>
      <c r="B10" s="9">
        <v>1645</v>
      </c>
      <c r="C10" s="9">
        <v>2718</v>
      </c>
      <c r="D10" s="9"/>
    </row>
    <row r="11" spans="1:14" x14ac:dyDescent="0.25">
      <c r="A11" t="s">
        <v>39</v>
      </c>
      <c r="B11" s="9">
        <v>35709</v>
      </c>
      <c r="C11" s="9">
        <v>36315</v>
      </c>
    </row>
    <row r="13" spans="1:14" ht="15" customHeight="1" x14ac:dyDescent="0.25">
      <c r="A13" s="84" t="s">
        <v>297</v>
      </c>
      <c r="B13" s="84"/>
      <c r="C13" s="84"/>
      <c r="D13" s="84"/>
      <c r="E13" s="84"/>
      <c r="F13" s="84"/>
      <c r="G13" s="84"/>
    </row>
    <row r="14" spans="1:14" ht="82.5" customHeight="1" x14ac:dyDescent="0.25">
      <c r="A14" s="85" t="s">
        <v>298</v>
      </c>
      <c r="B14" s="85"/>
      <c r="C14" s="85"/>
      <c r="D14" s="85"/>
      <c r="E14" s="85"/>
      <c r="F14" s="85"/>
      <c r="G14" s="85"/>
    </row>
    <row r="15" spans="1:14" x14ac:dyDescent="0.25">
      <c r="A15" s="77"/>
    </row>
  </sheetData>
  <mergeCells count="3">
    <mergeCell ref="A1:G1"/>
    <mergeCell ref="A13:G13"/>
    <mergeCell ref="A14:G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H31" sqref="H31"/>
    </sheetView>
  </sheetViews>
  <sheetFormatPr defaultRowHeight="15" x14ac:dyDescent="0.25"/>
  <cols>
    <col min="1" max="1" width="21.42578125" bestFit="1" customWidth="1"/>
  </cols>
  <sheetData>
    <row r="1" spans="1:11" x14ac:dyDescent="0.25">
      <c r="A1" s="86" t="s">
        <v>54</v>
      </c>
      <c r="B1" s="86"/>
      <c r="C1" s="86"/>
      <c r="D1" s="86"/>
      <c r="E1" s="86"/>
      <c r="F1" s="86"/>
      <c r="G1" s="86"/>
      <c r="H1" s="86"/>
      <c r="I1" s="86"/>
      <c r="J1" s="86"/>
      <c r="K1" s="86"/>
    </row>
    <row r="2" spans="1:11" x14ac:dyDescent="0.25">
      <c r="A2" s="3"/>
      <c r="B2" s="3"/>
      <c r="C2" s="3"/>
      <c r="D2" s="3"/>
      <c r="E2" s="3"/>
      <c r="F2" s="3"/>
    </row>
    <row r="3" spans="1:11" x14ac:dyDescent="0.25">
      <c r="A3" s="3"/>
      <c r="B3" s="3"/>
      <c r="C3" s="3"/>
      <c r="D3" s="3"/>
      <c r="E3" s="3"/>
      <c r="F3" s="3"/>
    </row>
    <row r="4" spans="1:11" x14ac:dyDescent="0.25">
      <c r="A4" s="3"/>
      <c r="B4" s="12" t="s">
        <v>51</v>
      </c>
      <c r="C4" s="12"/>
      <c r="D4" s="3"/>
      <c r="E4" s="3"/>
      <c r="F4" s="3"/>
    </row>
    <row r="5" spans="1:11" x14ac:dyDescent="0.25">
      <c r="A5" s="3"/>
      <c r="B5" s="10" t="s">
        <v>42</v>
      </c>
      <c r="C5" s="10" t="s">
        <v>9</v>
      </c>
      <c r="D5" s="3"/>
      <c r="E5" s="3"/>
      <c r="F5" s="3"/>
    </row>
    <row r="6" spans="1:11" x14ac:dyDescent="0.25">
      <c r="A6" s="5" t="s">
        <v>43</v>
      </c>
      <c r="B6" s="11">
        <v>17612.067600000057</v>
      </c>
      <c r="C6" s="11">
        <v>12987.802399999871</v>
      </c>
      <c r="D6" s="3"/>
      <c r="E6" s="3"/>
      <c r="F6" s="3"/>
    </row>
    <row r="7" spans="1:11" x14ac:dyDescent="0.25">
      <c r="A7" s="5" t="s">
        <v>44</v>
      </c>
      <c r="B7" s="11">
        <v>2025.6053999999967</v>
      </c>
      <c r="C7" s="11">
        <v>3228.1267999999909</v>
      </c>
      <c r="D7" s="3"/>
      <c r="E7" s="3"/>
      <c r="F7" s="3"/>
    </row>
    <row r="8" spans="1:11" x14ac:dyDescent="0.25">
      <c r="A8" s="5" t="s">
        <v>45</v>
      </c>
      <c r="B8" s="11">
        <v>4939.6117999999906</v>
      </c>
      <c r="C8" s="11">
        <v>5593.2448999999024</v>
      </c>
      <c r="D8" s="3"/>
      <c r="E8" s="3"/>
      <c r="F8" s="3"/>
    </row>
    <row r="9" spans="1:11" x14ac:dyDescent="0.25">
      <c r="A9" s="5" t="s">
        <v>46</v>
      </c>
      <c r="B9" s="11">
        <v>1581.9252999999999</v>
      </c>
      <c r="C9" s="11">
        <v>1382.5278999999973</v>
      </c>
      <c r="D9" s="3"/>
      <c r="E9" s="3"/>
      <c r="F9" s="3"/>
    </row>
    <row r="10" spans="1:11" x14ac:dyDescent="0.25">
      <c r="A10" s="5" t="s">
        <v>47</v>
      </c>
      <c r="B10" s="11">
        <v>1783.2285000000029</v>
      </c>
      <c r="C10" s="11">
        <v>1503.2873999999986</v>
      </c>
      <c r="D10" s="3"/>
      <c r="E10" s="3"/>
      <c r="F10" s="3"/>
    </row>
    <row r="11" spans="1:11" x14ac:dyDescent="0.25">
      <c r="A11" s="5" t="s">
        <v>48</v>
      </c>
      <c r="B11" s="11">
        <v>34.895299999999999</v>
      </c>
      <c r="C11" s="11">
        <v>2.0135999999999998</v>
      </c>
      <c r="D11" s="3"/>
      <c r="E11" s="3"/>
      <c r="F11" s="3"/>
    </row>
    <row r="12" spans="1:11" x14ac:dyDescent="0.25">
      <c r="A12" s="5" t="s">
        <v>49</v>
      </c>
      <c r="B12" s="11">
        <v>12462.597699999948</v>
      </c>
      <c r="C12" s="11">
        <v>17686.663199999941</v>
      </c>
      <c r="D12" s="3"/>
      <c r="E12" s="3"/>
      <c r="F12" s="3"/>
    </row>
    <row r="13" spans="1:11" x14ac:dyDescent="0.25">
      <c r="A13" s="3"/>
      <c r="B13" s="3"/>
      <c r="C13" s="3"/>
      <c r="D13" s="3"/>
      <c r="E13" s="3"/>
      <c r="F13" s="3"/>
    </row>
    <row r="14" spans="1:11" x14ac:dyDescent="0.25">
      <c r="A14" s="3"/>
      <c r="B14" s="12" t="s">
        <v>52</v>
      </c>
      <c r="C14" s="12"/>
      <c r="D14" s="3"/>
      <c r="E14" s="3"/>
      <c r="F14" s="3"/>
    </row>
    <row r="15" spans="1:11" x14ac:dyDescent="0.25">
      <c r="A15" s="3"/>
      <c r="B15" s="10" t="s">
        <v>42</v>
      </c>
      <c r="C15" s="10" t="s">
        <v>9</v>
      </c>
      <c r="D15" s="3"/>
      <c r="E15" s="3"/>
      <c r="F15" s="3"/>
    </row>
    <row r="16" spans="1:11" x14ac:dyDescent="0.25">
      <c r="A16" s="5" t="s">
        <v>43</v>
      </c>
      <c r="B16" s="11">
        <v>2896.5221999999935</v>
      </c>
      <c r="C16" s="11">
        <v>1184.2245000000016</v>
      </c>
      <c r="D16" s="3"/>
      <c r="E16" s="3"/>
      <c r="F16" s="3"/>
    </row>
    <row r="17" spans="1:11" x14ac:dyDescent="0.25">
      <c r="A17" s="5" t="s">
        <v>44</v>
      </c>
      <c r="B17" s="11">
        <v>259.9357</v>
      </c>
      <c r="C17" s="11">
        <v>489.81549999999993</v>
      </c>
      <c r="D17" s="3"/>
      <c r="E17" s="3"/>
      <c r="F17" s="3"/>
    </row>
    <row r="18" spans="1:11" x14ac:dyDescent="0.25">
      <c r="A18" s="5" t="s">
        <v>45</v>
      </c>
      <c r="B18" s="11">
        <v>389.5731000000003</v>
      </c>
      <c r="C18" s="11">
        <v>223.83299999999932</v>
      </c>
      <c r="D18" s="3"/>
      <c r="E18" s="3"/>
      <c r="F18" s="3"/>
    </row>
    <row r="19" spans="1:11" x14ac:dyDescent="0.25">
      <c r="A19" s="5" t="s">
        <v>46</v>
      </c>
      <c r="B19" s="11">
        <v>2735.7883999999981</v>
      </c>
      <c r="C19" s="11">
        <v>2958.0467000000035</v>
      </c>
      <c r="D19" s="3"/>
      <c r="E19" s="3"/>
      <c r="F19" s="3"/>
    </row>
    <row r="20" spans="1:11" x14ac:dyDescent="0.25">
      <c r="A20" s="5" t="s">
        <v>47</v>
      </c>
      <c r="B20" s="11">
        <v>3419.1248999999934</v>
      </c>
      <c r="C20" s="11">
        <v>2579.994399999995</v>
      </c>
      <c r="D20" s="3"/>
      <c r="E20" s="3"/>
      <c r="F20" s="3"/>
    </row>
    <row r="21" spans="1:11" x14ac:dyDescent="0.25">
      <c r="A21" s="5" t="s">
        <v>48</v>
      </c>
      <c r="B21" s="11">
        <v>32878.065099997344</v>
      </c>
      <c r="C21" s="11">
        <v>44850.621400009979</v>
      </c>
      <c r="D21" s="3"/>
      <c r="E21" s="3"/>
      <c r="F21" s="3"/>
    </row>
    <row r="22" spans="1:11" x14ac:dyDescent="0.25">
      <c r="A22" s="5" t="s">
        <v>49</v>
      </c>
      <c r="B22" s="11">
        <v>2730.5619999999735</v>
      </c>
      <c r="C22" s="11">
        <v>2881.4064999999873</v>
      </c>
      <c r="D22" s="3"/>
      <c r="E22" s="3"/>
      <c r="F22" s="3"/>
    </row>
    <row r="23" spans="1:11" x14ac:dyDescent="0.25">
      <c r="A23" s="3"/>
      <c r="B23" s="3"/>
      <c r="C23" s="3"/>
      <c r="D23" s="3"/>
      <c r="E23" s="3"/>
      <c r="F23" s="3"/>
    </row>
    <row r="24" spans="1:11" x14ac:dyDescent="0.25">
      <c r="A24" s="87" t="s">
        <v>50</v>
      </c>
      <c r="B24" s="87"/>
      <c r="C24" s="87"/>
      <c r="D24" s="87"/>
      <c r="E24" s="87"/>
      <c r="F24" s="87"/>
      <c r="G24" s="87"/>
      <c r="H24" s="87"/>
      <c r="I24" s="87"/>
      <c r="J24" s="87"/>
      <c r="K24" s="87"/>
    </row>
    <row r="25" spans="1:11" x14ac:dyDescent="0.25">
      <c r="A25" s="87" t="s">
        <v>53</v>
      </c>
      <c r="B25" s="87"/>
      <c r="C25" s="87"/>
      <c r="D25" s="87"/>
      <c r="E25" s="87"/>
      <c r="F25" s="87"/>
      <c r="G25" s="87"/>
      <c r="H25" s="87"/>
      <c r="I25" s="87"/>
      <c r="J25" s="87"/>
    </row>
    <row r="26" spans="1:11" x14ac:dyDescent="0.25">
      <c r="A26" s="3"/>
      <c r="B26" s="3"/>
      <c r="C26" s="3"/>
      <c r="D26" s="3"/>
      <c r="E26" s="3"/>
      <c r="F26" s="3"/>
    </row>
    <row r="27" spans="1:11" x14ac:dyDescent="0.25">
      <c r="A27" s="3"/>
      <c r="B27" s="3"/>
      <c r="C27" s="3"/>
      <c r="D27" s="3"/>
      <c r="E27" s="3"/>
      <c r="F27" s="3"/>
    </row>
    <row r="28" spans="1:11" x14ac:dyDescent="0.25">
      <c r="A28" s="3"/>
      <c r="B28" s="3"/>
      <c r="C28" s="3"/>
      <c r="D28" s="3"/>
      <c r="E28" s="3"/>
      <c r="F28" s="3"/>
    </row>
  </sheetData>
  <mergeCells count="3">
    <mergeCell ref="A1:K1"/>
    <mergeCell ref="A24:K24"/>
    <mergeCell ref="A25:J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A31" sqref="A31:F31"/>
    </sheetView>
  </sheetViews>
  <sheetFormatPr defaultRowHeight="15" x14ac:dyDescent="0.25"/>
  <cols>
    <col min="1" max="1" width="29.7109375" bestFit="1" customWidth="1"/>
  </cols>
  <sheetData>
    <row r="1" spans="1:3" x14ac:dyDescent="0.25">
      <c r="A1" s="2" t="s">
        <v>65</v>
      </c>
    </row>
    <row r="4" spans="1:3" x14ac:dyDescent="0.25">
      <c r="B4" t="s">
        <v>64</v>
      </c>
    </row>
    <row r="5" spans="1:3" x14ac:dyDescent="0.25">
      <c r="B5" t="s">
        <v>42</v>
      </c>
      <c r="C5" t="s">
        <v>9</v>
      </c>
    </row>
    <row r="6" spans="1:3" x14ac:dyDescent="0.25">
      <c r="A6" t="s">
        <v>55</v>
      </c>
      <c r="B6" s="9">
        <v>5053</v>
      </c>
      <c r="C6" s="9">
        <v>7163</v>
      </c>
    </row>
    <row r="7" spans="1:3" x14ac:dyDescent="0.25">
      <c r="A7" t="s">
        <v>56</v>
      </c>
      <c r="B7">
        <v>529</v>
      </c>
      <c r="C7">
        <v>608</v>
      </c>
    </row>
    <row r="8" spans="1:3" x14ac:dyDescent="0.25">
      <c r="A8" t="s">
        <v>57</v>
      </c>
      <c r="B8" s="9">
        <v>6847</v>
      </c>
      <c r="C8" s="9">
        <v>8467</v>
      </c>
    </row>
    <row r="9" spans="1:3" x14ac:dyDescent="0.25">
      <c r="A9" t="s">
        <v>58</v>
      </c>
      <c r="B9" s="9">
        <v>7700</v>
      </c>
      <c r="C9" s="9">
        <v>5505</v>
      </c>
    </row>
    <row r="10" spans="1:3" x14ac:dyDescent="0.25">
      <c r="A10" t="s">
        <v>59</v>
      </c>
      <c r="B10" s="9">
        <v>3877</v>
      </c>
      <c r="C10" s="9">
        <v>4030</v>
      </c>
    </row>
    <row r="11" spans="1:3" x14ac:dyDescent="0.25">
      <c r="A11" t="s">
        <v>60</v>
      </c>
      <c r="B11" s="9">
        <v>6774</v>
      </c>
      <c r="C11" s="9">
        <v>6772</v>
      </c>
    </row>
    <row r="12" spans="1:3" x14ac:dyDescent="0.25">
      <c r="A12" t="s">
        <v>61</v>
      </c>
      <c r="B12" s="9">
        <v>2241</v>
      </c>
      <c r="C12" s="9">
        <v>2225</v>
      </c>
    </row>
    <row r="13" spans="1:3" x14ac:dyDescent="0.25">
      <c r="A13" t="s">
        <v>62</v>
      </c>
      <c r="B13" s="9">
        <v>4329</v>
      </c>
      <c r="C13" s="9">
        <v>4259</v>
      </c>
    </row>
    <row r="14" spans="1:3" x14ac:dyDescent="0.25">
      <c r="A14" t="s">
        <v>63</v>
      </c>
      <c r="B14">
        <v>222</v>
      </c>
      <c r="C14">
        <v>131</v>
      </c>
    </row>
    <row r="15" spans="1:3" x14ac:dyDescent="0.25">
      <c r="A15" t="s">
        <v>37</v>
      </c>
      <c r="B15" s="9">
        <v>2868</v>
      </c>
      <c r="C15" s="9">
        <v>3222</v>
      </c>
    </row>
    <row r="17" spans="1:6" x14ac:dyDescent="0.25">
      <c r="B17" t="s">
        <v>52</v>
      </c>
    </row>
    <row r="18" spans="1:6" x14ac:dyDescent="0.25">
      <c r="B18" t="s">
        <v>42</v>
      </c>
      <c r="C18" t="s">
        <v>9</v>
      </c>
    </row>
    <row r="19" spans="1:6" x14ac:dyDescent="0.25">
      <c r="A19" t="s">
        <v>55</v>
      </c>
      <c r="B19" s="9">
        <v>1023</v>
      </c>
      <c r="C19" s="9">
        <v>1471</v>
      </c>
    </row>
    <row r="20" spans="1:6" x14ac:dyDescent="0.25">
      <c r="A20" t="s">
        <v>56</v>
      </c>
      <c r="B20" s="9">
        <v>22357</v>
      </c>
      <c r="C20" s="9">
        <v>29271</v>
      </c>
    </row>
    <row r="21" spans="1:6" x14ac:dyDescent="0.25">
      <c r="A21" t="s">
        <v>57</v>
      </c>
      <c r="B21" s="9">
        <v>4993</v>
      </c>
      <c r="C21" s="9">
        <v>7023</v>
      </c>
    </row>
    <row r="22" spans="1:6" x14ac:dyDescent="0.25">
      <c r="A22" t="s">
        <v>58</v>
      </c>
      <c r="B22" s="9">
        <v>6639</v>
      </c>
      <c r="C22" s="9">
        <v>6002</v>
      </c>
    </row>
    <row r="23" spans="1:6" x14ac:dyDescent="0.25">
      <c r="A23" t="s">
        <v>59</v>
      </c>
      <c r="B23" s="9">
        <v>1819</v>
      </c>
      <c r="C23" s="9">
        <v>2183</v>
      </c>
    </row>
    <row r="24" spans="1:6" x14ac:dyDescent="0.25">
      <c r="A24" t="s">
        <v>60</v>
      </c>
      <c r="B24" s="9">
        <v>1846</v>
      </c>
      <c r="C24" s="9">
        <v>2001</v>
      </c>
    </row>
    <row r="25" spans="1:6" x14ac:dyDescent="0.25">
      <c r="A25" t="s">
        <v>61</v>
      </c>
      <c r="B25" s="9">
        <v>4314</v>
      </c>
      <c r="C25" s="9">
        <v>3672</v>
      </c>
    </row>
    <row r="26" spans="1:6" x14ac:dyDescent="0.25">
      <c r="A26" t="s">
        <v>62</v>
      </c>
      <c r="B26" s="9">
        <v>1311</v>
      </c>
      <c r="C26" s="9">
        <v>1459</v>
      </c>
    </row>
    <row r="27" spans="1:6" x14ac:dyDescent="0.25">
      <c r="A27" t="s">
        <v>63</v>
      </c>
      <c r="B27">
        <v>63</v>
      </c>
      <c r="C27">
        <v>39</v>
      </c>
    </row>
    <row r="28" spans="1:6" x14ac:dyDescent="0.25">
      <c r="A28" t="s">
        <v>37</v>
      </c>
      <c r="B28" s="9">
        <v>1392</v>
      </c>
      <c r="C28" s="9">
        <v>2459</v>
      </c>
    </row>
    <row r="30" spans="1:6" x14ac:dyDescent="0.25">
      <c r="A30" s="88" t="s">
        <v>1</v>
      </c>
      <c r="B30" s="88"/>
      <c r="C30" s="88"/>
      <c r="D30" s="88"/>
      <c r="E30" s="88"/>
      <c r="F30" s="88"/>
    </row>
    <row r="31" spans="1:6" ht="69" customHeight="1" x14ac:dyDescent="0.25">
      <c r="A31" s="85" t="s">
        <v>299</v>
      </c>
      <c r="B31" s="85"/>
      <c r="C31" s="85"/>
      <c r="D31" s="85"/>
      <c r="E31" s="85"/>
      <c r="F31" s="85"/>
    </row>
  </sheetData>
  <mergeCells count="2">
    <mergeCell ref="A30:F30"/>
    <mergeCell ref="A31:F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B30" sqref="B30"/>
    </sheetView>
  </sheetViews>
  <sheetFormatPr defaultRowHeight="15" x14ac:dyDescent="0.25"/>
  <cols>
    <col min="1" max="1" width="28" bestFit="1" customWidth="1"/>
    <col min="2" max="2" width="10.85546875" bestFit="1" customWidth="1"/>
  </cols>
  <sheetData>
    <row r="1" spans="1:14" x14ac:dyDescent="0.25">
      <c r="A1" s="2" t="s">
        <v>69</v>
      </c>
    </row>
    <row r="4" spans="1:14" x14ac:dyDescent="0.25">
      <c r="C4" t="s">
        <v>70</v>
      </c>
      <c r="D4" t="s">
        <v>70</v>
      </c>
      <c r="E4" t="s">
        <v>70</v>
      </c>
      <c r="F4" t="s">
        <v>70</v>
      </c>
      <c r="G4" t="s">
        <v>71</v>
      </c>
      <c r="H4" t="s">
        <v>71</v>
      </c>
      <c r="I4" t="s">
        <v>71</v>
      </c>
      <c r="J4" t="s">
        <v>71</v>
      </c>
      <c r="K4" t="s">
        <v>72</v>
      </c>
      <c r="L4" t="s">
        <v>72</v>
      </c>
      <c r="M4" t="s">
        <v>72</v>
      </c>
      <c r="N4" t="s">
        <v>72</v>
      </c>
    </row>
    <row r="5" spans="1:14" x14ac:dyDescent="0.25">
      <c r="A5" t="s">
        <v>6</v>
      </c>
      <c r="B5" t="s">
        <v>7</v>
      </c>
      <c r="C5" t="s">
        <v>15</v>
      </c>
      <c r="D5" t="s">
        <v>8</v>
      </c>
      <c r="E5" t="s">
        <v>16</v>
      </c>
      <c r="F5" t="s">
        <v>9</v>
      </c>
      <c r="G5" t="s">
        <v>15</v>
      </c>
      <c r="H5" t="s">
        <v>8</v>
      </c>
      <c r="I5" t="s">
        <v>16</v>
      </c>
      <c r="J5" t="s">
        <v>9</v>
      </c>
      <c r="K5" t="s">
        <v>15</v>
      </c>
      <c r="L5" t="s">
        <v>8</v>
      </c>
      <c r="M5" t="s">
        <v>16</v>
      </c>
      <c r="N5" t="s">
        <v>9</v>
      </c>
    </row>
    <row r="6" spans="1:14" x14ac:dyDescent="0.25">
      <c r="A6" t="s">
        <v>66</v>
      </c>
      <c r="B6" t="s">
        <v>10</v>
      </c>
      <c r="C6" s="13">
        <v>4.7000000000000002E-3</v>
      </c>
      <c r="D6" s="13">
        <v>1.54E-2</v>
      </c>
      <c r="E6" s="13">
        <v>2.87E-2</v>
      </c>
      <c r="F6" s="13">
        <v>2.4899999999999999E-2</v>
      </c>
      <c r="G6" s="13">
        <v>2.5000000000000001E-3</v>
      </c>
      <c r="H6" s="13">
        <v>1.23E-2</v>
      </c>
      <c r="I6" s="13">
        <v>2.47E-2</v>
      </c>
      <c r="J6" s="13">
        <v>2.8299999999999999E-2</v>
      </c>
      <c r="K6" s="13">
        <v>3.2000000000000002E-3</v>
      </c>
      <c r="L6" s="13">
        <v>1.3599999999999999E-2</v>
      </c>
      <c r="M6" s="13">
        <v>5.1499999999999997E-2</v>
      </c>
      <c r="N6" s="13">
        <v>5.2600000000000001E-2</v>
      </c>
    </row>
    <row r="7" spans="1:14" x14ac:dyDescent="0.25">
      <c r="A7" t="s">
        <v>66</v>
      </c>
      <c r="B7" t="s">
        <v>11</v>
      </c>
      <c r="C7" s="13">
        <v>5.9999999999999995E-4</v>
      </c>
      <c r="D7" s="13">
        <v>3.0000000000000001E-3</v>
      </c>
      <c r="E7" s="13">
        <v>5.4000000000000003E-3</v>
      </c>
      <c r="F7" s="13">
        <v>3.0000000000000001E-3</v>
      </c>
      <c r="G7" s="13">
        <v>2.9999999999999997E-4</v>
      </c>
      <c r="H7" s="13">
        <v>1.4E-3</v>
      </c>
      <c r="I7" s="13">
        <v>2.8999999999999998E-3</v>
      </c>
      <c r="J7" s="13">
        <v>1.6000000000000001E-3</v>
      </c>
      <c r="K7" s="13">
        <v>0</v>
      </c>
      <c r="L7" s="13">
        <v>0</v>
      </c>
      <c r="M7" s="13">
        <v>0</v>
      </c>
      <c r="N7" s="13">
        <v>0</v>
      </c>
    </row>
    <row r="8" spans="1:14" x14ac:dyDescent="0.25">
      <c r="A8" t="s">
        <v>12</v>
      </c>
      <c r="B8" t="s">
        <v>10</v>
      </c>
      <c r="C8" s="13">
        <v>0.51600000000000001</v>
      </c>
      <c r="D8" s="13">
        <v>0.46489999999999998</v>
      </c>
      <c r="E8" s="13">
        <v>0.4219</v>
      </c>
      <c r="F8" s="13">
        <v>0.39069999999999999</v>
      </c>
      <c r="G8" s="13">
        <v>0.753</v>
      </c>
      <c r="H8" s="13">
        <v>0.71970000000000001</v>
      </c>
      <c r="I8" s="13">
        <v>0.66749999999999998</v>
      </c>
      <c r="J8" s="13">
        <v>0.61470000000000002</v>
      </c>
      <c r="K8" s="13">
        <v>0.81989999999999996</v>
      </c>
      <c r="L8" s="13">
        <v>0.8095</v>
      </c>
      <c r="M8" s="13">
        <v>0.74739999999999995</v>
      </c>
      <c r="N8" s="13">
        <v>0.66669999999999996</v>
      </c>
    </row>
    <row r="9" spans="1:14" x14ac:dyDescent="0.25">
      <c r="A9" t="s">
        <v>12</v>
      </c>
      <c r="B9" t="s">
        <v>11</v>
      </c>
      <c r="C9" s="13">
        <v>2.23E-2</v>
      </c>
      <c r="D9" s="13">
        <v>2.3900000000000001E-2</v>
      </c>
      <c r="E9" s="13">
        <v>2.0299999999999999E-2</v>
      </c>
      <c r="F9" s="13">
        <v>1.7399999999999999E-2</v>
      </c>
      <c r="G9" s="13">
        <v>2.24E-2</v>
      </c>
      <c r="H9" s="13">
        <v>2.2700000000000001E-2</v>
      </c>
      <c r="I9" s="13">
        <v>2.4199999999999999E-2</v>
      </c>
      <c r="J9" s="13">
        <v>2.2100000000000002E-2</v>
      </c>
      <c r="K9" s="13">
        <v>2.8899999999999999E-2</v>
      </c>
      <c r="L9" s="13">
        <v>3.0599999999999999E-2</v>
      </c>
      <c r="M9" s="13">
        <v>2.58E-2</v>
      </c>
      <c r="N9" s="13">
        <v>3.5099999999999999E-2</v>
      </c>
    </row>
    <row r="10" spans="1:14" x14ac:dyDescent="0.25">
      <c r="A10" t="s">
        <v>67</v>
      </c>
      <c r="B10" t="s">
        <v>10</v>
      </c>
      <c r="C10" s="13">
        <v>0.1343</v>
      </c>
      <c r="D10" s="13">
        <v>0.1578</v>
      </c>
      <c r="E10" s="13">
        <v>0.17760000000000001</v>
      </c>
      <c r="F10" s="13">
        <v>0.20019999999999999</v>
      </c>
      <c r="G10" s="13">
        <v>9.64E-2</v>
      </c>
      <c r="H10" s="13">
        <v>0.11849999999999999</v>
      </c>
      <c r="I10" s="13">
        <v>0.1409</v>
      </c>
      <c r="J10" s="13">
        <v>0.16889999999999999</v>
      </c>
      <c r="K10" s="13">
        <v>3.2199999999999999E-2</v>
      </c>
      <c r="L10" s="13">
        <v>4.0800000000000003E-2</v>
      </c>
      <c r="M10" s="13">
        <v>4.1200000000000001E-2</v>
      </c>
      <c r="N10" s="13">
        <v>7.5999999999999998E-2</v>
      </c>
    </row>
    <row r="11" spans="1:14" x14ac:dyDescent="0.25">
      <c r="A11" t="s">
        <v>67</v>
      </c>
      <c r="B11" t="s">
        <v>11</v>
      </c>
      <c r="C11" s="13">
        <v>4.6699999999999998E-2</v>
      </c>
      <c r="D11" s="13">
        <v>5.5199999999999999E-2</v>
      </c>
      <c r="E11" s="13">
        <v>5.8200000000000002E-2</v>
      </c>
      <c r="F11" s="13">
        <v>5.3199999999999997E-2</v>
      </c>
      <c r="G11" s="13">
        <v>1.11E-2</v>
      </c>
      <c r="H11" s="13">
        <v>1.54E-2</v>
      </c>
      <c r="I11" s="13">
        <v>2.4799999999999999E-2</v>
      </c>
      <c r="J11" s="13">
        <v>3.3300000000000003E-2</v>
      </c>
      <c r="K11" s="13">
        <v>6.4000000000000003E-3</v>
      </c>
      <c r="L11" s="13">
        <v>0</v>
      </c>
      <c r="M11" s="13">
        <v>0</v>
      </c>
      <c r="N11" s="13">
        <v>5.7999999999999996E-3</v>
      </c>
    </row>
    <row r="12" spans="1:14" x14ac:dyDescent="0.25">
      <c r="A12" t="s">
        <v>13</v>
      </c>
      <c r="B12" t="s">
        <v>10</v>
      </c>
      <c r="C12" s="13">
        <v>0.1255</v>
      </c>
      <c r="D12" s="13">
        <v>0.13850000000000001</v>
      </c>
      <c r="E12" s="13">
        <v>0.15590000000000001</v>
      </c>
      <c r="F12" s="13">
        <v>0.183</v>
      </c>
      <c r="G12" s="13">
        <v>4.53E-2</v>
      </c>
      <c r="H12" s="13">
        <v>5.0700000000000002E-2</v>
      </c>
      <c r="I12" s="13">
        <v>6.0400000000000002E-2</v>
      </c>
      <c r="J12" s="13">
        <v>7.0499999999999993E-2</v>
      </c>
      <c r="K12" s="13">
        <v>4.82E-2</v>
      </c>
      <c r="L12" s="13">
        <v>5.0999999999999997E-2</v>
      </c>
      <c r="M12" s="13">
        <v>4.6399999999999997E-2</v>
      </c>
      <c r="N12" s="13">
        <v>5.8500000000000003E-2</v>
      </c>
    </row>
    <row r="13" spans="1:14" x14ac:dyDescent="0.25">
      <c r="A13" t="s">
        <v>13</v>
      </c>
      <c r="B13" t="s">
        <v>11</v>
      </c>
      <c r="C13" s="13">
        <v>3.44E-2</v>
      </c>
      <c r="D13" s="13">
        <v>3.9399999999999998E-2</v>
      </c>
      <c r="E13" s="13">
        <v>3.95E-2</v>
      </c>
      <c r="F13" s="13">
        <v>3.7600000000000001E-2</v>
      </c>
      <c r="G13" s="13">
        <v>4.4999999999999997E-3</v>
      </c>
      <c r="H13" s="13">
        <v>4.4999999999999997E-3</v>
      </c>
      <c r="I13" s="13">
        <v>4.1000000000000003E-3</v>
      </c>
      <c r="J13" s="13">
        <v>4.3E-3</v>
      </c>
      <c r="K13" s="13">
        <v>6.4000000000000003E-3</v>
      </c>
      <c r="L13" s="13">
        <v>0</v>
      </c>
      <c r="M13" s="13">
        <v>0</v>
      </c>
      <c r="N13" s="13">
        <v>0</v>
      </c>
    </row>
    <row r="14" spans="1:14" x14ac:dyDescent="0.25">
      <c r="A14" t="s">
        <v>14</v>
      </c>
      <c r="B14" t="s">
        <v>10</v>
      </c>
      <c r="C14" s="13">
        <v>7.7000000000000002E-3</v>
      </c>
      <c r="D14" s="13">
        <v>6.8999999999999999E-3</v>
      </c>
      <c r="E14" s="13">
        <v>6.0000000000000001E-3</v>
      </c>
      <c r="F14" s="13">
        <v>5.8999999999999999E-3</v>
      </c>
      <c r="G14" s="13">
        <v>5.4999999999999997E-3</v>
      </c>
      <c r="H14" s="13">
        <v>5.0000000000000001E-3</v>
      </c>
      <c r="I14" s="13">
        <v>5.0000000000000001E-3</v>
      </c>
      <c r="J14" s="13">
        <v>5.0000000000000001E-3</v>
      </c>
      <c r="K14" s="13">
        <v>0</v>
      </c>
      <c r="L14" s="13">
        <v>0</v>
      </c>
      <c r="M14" s="13">
        <v>0</v>
      </c>
      <c r="N14" s="13">
        <v>0</v>
      </c>
    </row>
    <row r="15" spans="1:14" x14ac:dyDescent="0.25">
      <c r="A15" t="s">
        <v>14</v>
      </c>
      <c r="B15" t="s">
        <v>11</v>
      </c>
      <c r="C15" s="13">
        <v>1E-4</v>
      </c>
      <c r="D15" s="13">
        <v>1E-4</v>
      </c>
      <c r="E15" s="13">
        <v>1E-4</v>
      </c>
      <c r="F15" s="13">
        <v>1E-4</v>
      </c>
      <c r="G15" s="13">
        <v>0</v>
      </c>
      <c r="H15" s="13">
        <v>2.0000000000000001E-4</v>
      </c>
      <c r="I15" s="13">
        <v>1E-4</v>
      </c>
      <c r="J15" s="13">
        <v>2.0000000000000001E-4</v>
      </c>
      <c r="K15" s="13">
        <v>0</v>
      </c>
      <c r="L15" s="13">
        <v>0</v>
      </c>
      <c r="M15" s="13">
        <v>0</v>
      </c>
      <c r="N15" s="13">
        <v>0</v>
      </c>
    </row>
    <row r="16" spans="1:14" x14ac:dyDescent="0.25">
      <c r="A16" t="s">
        <v>68</v>
      </c>
      <c r="B16" t="s">
        <v>10</v>
      </c>
      <c r="C16" s="13">
        <v>0.1036</v>
      </c>
      <c r="D16" s="13">
        <v>9.0700000000000003E-2</v>
      </c>
      <c r="E16" s="13">
        <v>8.1600000000000006E-2</v>
      </c>
      <c r="F16" s="13">
        <v>7.9699999999999993E-2</v>
      </c>
      <c r="G16" s="13">
        <v>5.79E-2</v>
      </c>
      <c r="H16" s="13">
        <v>4.9000000000000002E-2</v>
      </c>
      <c r="I16" s="13">
        <v>4.36E-2</v>
      </c>
      <c r="J16" s="13">
        <v>4.99E-2</v>
      </c>
      <c r="K16" s="13">
        <v>5.1400000000000001E-2</v>
      </c>
      <c r="L16" s="13">
        <v>5.4399999999999997E-2</v>
      </c>
      <c r="M16" s="13">
        <v>8.7599999999999997E-2</v>
      </c>
      <c r="N16" s="13">
        <v>0.1053</v>
      </c>
    </row>
    <row r="17" spans="1:14" x14ac:dyDescent="0.25">
      <c r="A17" t="s">
        <v>68</v>
      </c>
      <c r="B17" t="s">
        <v>11</v>
      </c>
      <c r="C17" s="13">
        <v>4.1000000000000003E-3</v>
      </c>
      <c r="D17" s="13">
        <v>4.4000000000000003E-3</v>
      </c>
      <c r="E17" s="13">
        <v>4.7000000000000002E-3</v>
      </c>
      <c r="F17" s="13">
        <v>4.4999999999999997E-3</v>
      </c>
      <c r="G17" s="13">
        <v>1E-3</v>
      </c>
      <c r="H17" s="13">
        <v>6.9999999999999999E-4</v>
      </c>
      <c r="I17" s="13">
        <v>1.6999999999999999E-3</v>
      </c>
      <c r="J17" s="13">
        <v>1.2999999999999999E-3</v>
      </c>
      <c r="K17" s="13">
        <v>3.2000000000000002E-3</v>
      </c>
      <c r="L17" s="13">
        <v>0</v>
      </c>
      <c r="M17" s="13">
        <v>0</v>
      </c>
      <c r="N17" s="13">
        <v>0</v>
      </c>
    </row>
    <row r="19" spans="1:14" x14ac:dyDescent="0.25">
      <c r="A19" s="2" t="s">
        <v>73</v>
      </c>
    </row>
    <row r="20" spans="1:14" x14ac:dyDescent="0.25">
      <c r="C20" t="s">
        <v>15</v>
      </c>
      <c r="D20" t="s">
        <v>8</v>
      </c>
      <c r="E20" t="s">
        <v>16</v>
      </c>
      <c r="F20" t="s">
        <v>9</v>
      </c>
    </row>
    <row r="21" spans="1:14" x14ac:dyDescent="0.25">
      <c r="A21" t="s">
        <v>70</v>
      </c>
      <c r="B21" t="s">
        <v>17</v>
      </c>
      <c r="C21" s="14">
        <v>0.67</v>
      </c>
      <c r="D21" s="14">
        <v>0.66</v>
      </c>
      <c r="E21" s="14">
        <v>0.66</v>
      </c>
      <c r="F21" s="14">
        <v>0.66</v>
      </c>
    </row>
    <row r="22" spans="1:14" x14ac:dyDescent="0.25">
      <c r="A22" t="s">
        <v>71</v>
      </c>
      <c r="B22" t="s">
        <v>17</v>
      </c>
      <c r="C22" s="14">
        <v>0.52</v>
      </c>
      <c r="D22" s="14">
        <v>0.52</v>
      </c>
      <c r="E22" s="14">
        <v>0.53</v>
      </c>
      <c r="F22" s="14">
        <v>0.53</v>
      </c>
    </row>
    <row r="23" spans="1:14" x14ac:dyDescent="0.25">
      <c r="A23" t="s">
        <v>72</v>
      </c>
      <c r="B23" t="s">
        <v>17</v>
      </c>
      <c r="C23" s="14">
        <v>0.26</v>
      </c>
      <c r="D23" s="14">
        <v>0.31</v>
      </c>
      <c r="E23" s="14">
        <v>0.36</v>
      </c>
      <c r="F23" s="14">
        <v>0.42</v>
      </c>
    </row>
    <row r="25" spans="1:14" x14ac:dyDescent="0.25">
      <c r="A25" s="88" t="s">
        <v>1</v>
      </c>
      <c r="B25" s="88"/>
    </row>
  </sheetData>
  <mergeCells count="1">
    <mergeCell ref="A25:B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A8" sqref="A8:D8"/>
    </sheetView>
  </sheetViews>
  <sheetFormatPr defaultRowHeight="15" x14ac:dyDescent="0.25"/>
  <cols>
    <col min="1" max="1" width="17.28515625" bestFit="1" customWidth="1"/>
  </cols>
  <sheetData>
    <row r="1" spans="1:6" x14ac:dyDescent="0.25">
      <c r="A1" s="2" t="s">
        <v>81</v>
      </c>
    </row>
    <row r="4" spans="1:6" x14ac:dyDescent="0.25">
      <c r="A4" s="19"/>
      <c r="B4" s="19" t="s">
        <v>74</v>
      </c>
      <c r="C4" s="19" t="s">
        <v>75</v>
      </c>
      <c r="D4" s="19" t="s">
        <v>76</v>
      </c>
      <c r="E4" s="19" t="s">
        <v>77</v>
      </c>
      <c r="F4" s="19" t="s">
        <v>78</v>
      </c>
    </row>
    <row r="5" spans="1:6" x14ac:dyDescent="0.25">
      <c r="A5" s="17" t="s">
        <v>79</v>
      </c>
      <c r="B5" s="18">
        <v>7198</v>
      </c>
      <c r="C5" s="18">
        <v>14821</v>
      </c>
      <c r="D5" s="18">
        <v>19932</v>
      </c>
      <c r="E5" s="18">
        <v>12649</v>
      </c>
      <c r="F5" s="18">
        <v>1837</v>
      </c>
    </row>
    <row r="6" spans="1:6" x14ac:dyDescent="0.25">
      <c r="A6" s="17" t="s">
        <v>80</v>
      </c>
      <c r="B6" s="18">
        <v>12777</v>
      </c>
      <c r="C6" s="18">
        <v>24948</v>
      </c>
      <c r="D6" s="19">
        <v>23147</v>
      </c>
      <c r="E6" s="19">
        <v>22932</v>
      </c>
      <c r="F6" s="19">
        <v>8778</v>
      </c>
    </row>
    <row r="8" spans="1:6" x14ac:dyDescent="0.25">
      <c r="A8" s="88" t="s">
        <v>1</v>
      </c>
      <c r="B8" s="88"/>
      <c r="C8" s="88"/>
      <c r="D8" s="88"/>
    </row>
  </sheetData>
  <mergeCells count="1">
    <mergeCell ref="A8:D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heetViews>
  <sheetFormatPr defaultRowHeight="15" x14ac:dyDescent="0.25"/>
  <cols>
    <col min="1" max="1" width="19.85546875" customWidth="1"/>
    <col min="2" max="2" width="15" bestFit="1" customWidth="1"/>
    <col min="3" max="4" width="13.140625" bestFit="1" customWidth="1"/>
  </cols>
  <sheetData>
    <row r="1" spans="1:6" x14ac:dyDescent="0.25">
      <c r="A1" s="2" t="s">
        <v>85</v>
      </c>
    </row>
    <row r="4" spans="1:6" x14ac:dyDescent="0.25">
      <c r="A4" s="16"/>
      <c r="B4" s="15" t="s">
        <v>74</v>
      </c>
      <c r="C4" s="15" t="s">
        <v>75</v>
      </c>
      <c r="D4" s="15" t="s">
        <v>76</v>
      </c>
      <c r="E4" s="15" t="s">
        <v>77</v>
      </c>
      <c r="F4" s="15" t="s">
        <v>78</v>
      </c>
    </row>
    <row r="5" spans="1:6" x14ac:dyDescent="0.25">
      <c r="A5" s="21" t="s">
        <v>82</v>
      </c>
      <c r="B5" s="22">
        <v>0</v>
      </c>
      <c r="C5" s="22">
        <v>4</v>
      </c>
      <c r="D5" s="22">
        <v>23</v>
      </c>
      <c r="E5" s="22">
        <v>69</v>
      </c>
      <c r="F5" s="22">
        <v>75</v>
      </c>
    </row>
    <row r="6" spans="1:6" x14ac:dyDescent="0.25">
      <c r="A6" s="21" t="s">
        <v>83</v>
      </c>
      <c r="B6" s="22">
        <v>146</v>
      </c>
      <c r="C6" s="22">
        <v>1686</v>
      </c>
      <c r="D6" s="22">
        <v>2922</v>
      </c>
      <c r="E6" s="22">
        <v>3372</v>
      </c>
      <c r="F6" s="22">
        <v>1367</v>
      </c>
    </row>
    <row r="7" spans="1:6" x14ac:dyDescent="0.25">
      <c r="A7" s="21" t="s">
        <v>84</v>
      </c>
      <c r="B7" s="23">
        <v>12631</v>
      </c>
      <c r="C7" s="23">
        <v>23258</v>
      </c>
      <c r="D7" s="23">
        <v>20202</v>
      </c>
      <c r="E7" s="23">
        <v>19491</v>
      </c>
      <c r="F7" s="23">
        <v>7336</v>
      </c>
    </row>
    <row r="8" spans="1:6" x14ac:dyDescent="0.25">
      <c r="A8" s="24"/>
      <c r="B8" s="24"/>
      <c r="C8" s="24"/>
      <c r="D8" s="24"/>
      <c r="E8" s="24"/>
      <c r="F8" s="24"/>
    </row>
    <row r="9" spans="1:6" x14ac:dyDescent="0.25">
      <c r="A9" s="88" t="s">
        <v>1</v>
      </c>
      <c r="B9" s="88"/>
      <c r="C9" s="88"/>
    </row>
  </sheetData>
  <mergeCells count="1">
    <mergeCell ref="A9:C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18" sqref="A18:C18"/>
    </sheetView>
  </sheetViews>
  <sheetFormatPr defaultRowHeight="15" x14ac:dyDescent="0.25"/>
  <cols>
    <col min="1" max="1" width="13.5703125" bestFit="1" customWidth="1"/>
  </cols>
  <sheetData>
    <row r="1" spans="1:6" x14ac:dyDescent="0.25">
      <c r="A1" s="31" t="s">
        <v>93</v>
      </c>
      <c r="B1" s="4"/>
      <c r="C1" s="4"/>
      <c r="D1" s="4"/>
      <c r="E1" s="4"/>
      <c r="F1" s="4"/>
    </row>
    <row r="2" spans="1:6" x14ac:dyDescent="0.25">
      <c r="A2" s="4"/>
      <c r="B2" s="4"/>
      <c r="C2" s="4"/>
      <c r="D2" s="4"/>
      <c r="E2" s="4"/>
      <c r="F2" s="4"/>
    </row>
    <row r="3" spans="1:6" x14ac:dyDescent="0.25">
      <c r="A3" s="4"/>
      <c r="B3" s="4"/>
      <c r="C3" s="4"/>
      <c r="D3" s="4"/>
      <c r="E3" s="4"/>
      <c r="F3" s="4"/>
    </row>
    <row r="4" spans="1:6" x14ac:dyDescent="0.25">
      <c r="A4" s="26" t="s">
        <v>70</v>
      </c>
      <c r="B4" s="27" t="s">
        <v>86</v>
      </c>
      <c r="C4" s="27" t="s">
        <v>87</v>
      </c>
      <c r="D4" s="27" t="s">
        <v>88</v>
      </c>
      <c r="E4" s="27" t="s">
        <v>89</v>
      </c>
      <c r="F4" s="26"/>
    </row>
    <row r="5" spans="1:6" x14ac:dyDescent="0.25">
      <c r="A5" s="27" t="s">
        <v>90</v>
      </c>
      <c r="B5" s="28">
        <v>13775</v>
      </c>
      <c r="C5" s="28">
        <v>14</v>
      </c>
      <c r="D5" s="29"/>
      <c r="E5" s="29"/>
      <c r="F5" s="7"/>
    </row>
    <row r="6" spans="1:6" x14ac:dyDescent="0.25">
      <c r="A6" s="27" t="s">
        <v>75</v>
      </c>
      <c r="B6" s="28">
        <v>21159</v>
      </c>
      <c r="C6" s="28">
        <v>2992</v>
      </c>
      <c r="D6" s="28">
        <v>468</v>
      </c>
      <c r="E6" s="28">
        <v>4</v>
      </c>
      <c r="F6" s="7"/>
    </row>
    <row r="7" spans="1:6" x14ac:dyDescent="0.25">
      <c r="A7" s="27" t="s">
        <v>76</v>
      </c>
      <c r="B7" s="28">
        <v>11982</v>
      </c>
      <c r="C7" s="28">
        <v>4888</v>
      </c>
      <c r="D7" s="28">
        <v>2859</v>
      </c>
      <c r="E7" s="28">
        <v>1306</v>
      </c>
      <c r="F7" s="7"/>
    </row>
    <row r="8" spans="1:6" x14ac:dyDescent="0.25">
      <c r="A8" s="27" t="s">
        <v>77</v>
      </c>
      <c r="B8" s="28">
        <v>7714</v>
      </c>
      <c r="C8" s="28">
        <v>4031</v>
      </c>
      <c r="D8" s="28">
        <v>3128</v>
      </c>
      <c r="E8" s="28">
        <v>5242</v>
      </c>
      <c r="F8" s="7"/>
    </row>
    <row r="9" spans="1:6" x14ac:dyDescent="0.25">
      <c r="A9" s="27" t="s">
        <v>91</v>
      </c>
      <c r="B9" s="28">
        <v>2755</v>
      </c>
      <c r="C9" s="28">
        <v>1653</v>
      </c>
      <c r="D9" s="28">
        <v>1236</v>
      </c>
      <c r="E9" s="28">
        <v>1951</v>
      </c>
      <c r="F9" s="30"/>
    </row>
    <row r="10" spans="1:6" x14ac:dyDescent="0.25">
      <c r="A10" s="4"/>
      <c r="B10" s="4"/>
      <c r="C10" s="4"/>
      <c r="D10" s="4"/>
      <c r="E10" s="4"/>
      <c r="F10" s="4"/>
    </row>
    <row r="11" spans="1:6" x14ac:dyDescent="0.25">
      <c r="A11" s="26" t="s">
        <v>92</v>
      </c>
      <c r="B11" s="27" t="s">
        <v>86</v>
      </c>
      <c r="C11" s="27" t="s">
        <v>87</v>
      </c>
      <c r="D11" s="27" t="s">
        <v>88</v>
      </c>
      <c r="E11" s="27" t="s">
        <v>89</v>
      </c>
      <c r="F11" s="4"/>
    </row>
    <row r="12" spans="1:6" x14ac:dyDescent="0.25">
      <c r="A12" s="27" t="s">
        <v>90</v>
      </c>
      <c r="B12" s="28">
        <v>176</v>
      </c>
      <c r="C12" s="29"/>
      <c r="D12" s="29"/>
      <c r="E12" s="29"/>
      <c r="F12" s="4"/>
    </row>
    <row r="13" spans="1:6" x14ac:dyDescent="0.25">
      <c r="A13" s="27" t="s">
        <v>75</v>
      </c>
      <c r="B13" s="28">
        <v>1841</v>
      </c>
      <c r="C13" s="28">
        <v>289</v>
      </c>
      <c r="D13" s="28">
        <v>59</v>
      </c>
      <c r="E13" s="29"/>
      <c r="F13" s="4"/>
    </row>
    <row r="14" spans="1:6" x14ac:dyDescent="0.25">
      <c r="A14" s="27" t="s">
        <v>76</v>
      </c>
      <c r="B14" s="28">
        <v>1864</v>
      </c>
      <c r="C14" s="28">
        <v>676</v>
      </c>
      <c r="D14" s="28">
        <v>563</v>
      </c>
      <c r="E14" s="28">
        <v>299</v>
      </c>
      <c r="F14" s="4"/>
    </row>
    <row r="15" spans="1:6" x14ac:dyDescent="0.25">
      <c r="A15" s="27" t="s">
        <v>77</v>
      </c>
      <c r="B15" s="28">
        <v>1367</v>
      </c>
      <c r="C15" s="28">
        <v>610</v>
      </c>
      <c r="D15" s="28">
        <v>591</v>
      </c>
      <c r="E15" s="28">
        <v>1205</v>
      </c>
      <c r="F15" s="4"/>
    </row>
    <row r="16" spans="1:6" x14ac:dyDescent="0.25">
      <c r="A16" s="27" t="s">
        <v>91</v>
      </c>
      <c r="B16" s="28">
        <v>644</v>
      </c>
      <c r="C16" s="28">
        <v>272</v>
      </c>
      <c r="D16" s="28">
        <v>209</v>
      </c>
      <c r="E16" s="28">
        <v>509</v>
      </c>
      <c r="F16" s="4"/>
    </row>
    <row r="17" spans="1:6" x14ac:dyDescent="0.25">
      <c r="A17" s="4"/>
      <c r="B17" s="4"/>
      <c r="C17" s="4"/>
      <c r="D17" s="4"/>
      <c r="E17" s="4"/>
      <c r="F17" s="4"/>
    </row>
    <row r="18" spans="1:6" x14ac:dyDescent="0.25">
      <c r="A18" s="89" t="s">
        <v>94</v>
      </c>
      <c r="B18" s="89"/>
      <c r="C18" s="89"/>
      <c r="D18" s="4"/>
      <c r="E18" s="4"/>
      <c r="F18" s="4"/>
    </row>
    <row r="19" spans="1:6" x14ac:dyDescent="0.25">
      <c r="A19" s="4"/>
      <c r="B19" s="4"/>
      <c r="C19" s="4"/>
      <c r="D19" s="4"/>
      <c r="E19" s="4"/>
      <c r="F19" s="4"/>
    </row>
    <row r="20" spans="1:6" x14ac:dyDescent="0.25">
      <c r="A20" s="4"/>
      <c r="B20" s="4"/>
      <c r="C20" s="4"/>
      <c r="D20" s="4"/>
      <c r="E20" s="4"/>
      <c r="F20" s="4"/>
    </row>
    <row r="21" spans="1:6" x14ac:dyDescent="0.25">
      <c r="A21" s="4"/>
      <c r="B21" s="4"/>
      <c r="C21" s="4"/>
      <c r="D21" s="4"/>
      <c r="E21" s="4"/>
      <c r="F21" s="4"/>
    </row>
    <row r="22" spans="1:6" x14ac:dyDescent="0.25">
      <c r="A22" s="4"/>
      <c r="B22" s="4"/>
      <c r="C22" s="4"/>
      <c r="D22" s="4"/>
      <c r="E22" s="4"/>
      <c r="F22" s="4"/>
    </row>
  </sheetData>
  <mergeCells count="1">
    <mergeCell ref="A18:C1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G35" sqref="G35"/>
    </sheetView>
  </sheetViews>
  <sheetFormatPr defaultRowHeight="15" x14ac:dyDescent="0.25"/>
  <cols>
    <col min="2" max="2" width="17" bestFit="1" customWidth="1"/>
    <col min="3" max="3" width="8.42578125" bestFit="1" customWidth="1"/>
  </cols>
  <sheetData>
    <row r="1" spans="1:3" x14ac:dyDescent="0.25">
      <c r="A1" s="2" t="s">
        <v>113</v>
      </c>
    </row>
    <row r="4" spans="1:3" x14ac:dyDescent="0.25">
      <c r="A4" s="32"/>
      <c r="B4" s="28" t="s">
        <v>95</v>
      </c>
      <c r="C4" s="28" t="s">
        <v>96</v>
      </c>
    </row>
    <row r="5" spans="1:3" x14ac:dyDescent="0.25">
      <c r="A5" s="33" t="s">
        <v>97</v>
      </c>
      <c r="B5" s="34">
        <v>5.0999999999999997E-2</v>
      </c>
      <c r="C5" s="34">
        <v>4.7E-2</v>
      </c>
    </row>
    <row r="6" spans="1:3" x14ac:dyDescent="0.25">
      <c r="A6" s="33" t="s">
        <v>98</v>
      </c>
      <c r="B6" s="34">
        <v>0.02</v>
      </c>
      <c r="C6" s="34">
        <v>4.7E-2</v>
      </c>
    </row>
    <row r="7" spans="1:3" x14ac:dyDescent="0.25">
      <c r="A7" s="33" t="s">
        <v>99</v>
      </c>
      <c r="B7" s="34">
        <v>1.4999999999999999E-2</v>
      </c>
      <c r="C7" s="34">
        <v>3.7999999999999999E-2</v>
      </c>
    </row>
    <row r="8" spans="1:3" x14ac:dyDescent="0.25">
      <c r="A8" s="33" t="s">
        <v>100</v>
      </c>
      <c r="B8" s="34">
        <v>0</v>
      </c>
      <c r="C8" s="34">
        <v>3.4000000000000002E-2</v>
      </c>
    </row>
    <row r="9" spans="1:3" x14ac:dyDescent="0.25">
      <c r="A9" s="33" t="s">
        <v>101</v>
      </c>
      <c r="B9" s="34">
        <v>0</v>
      </c>
      <c r="C9" s="34">
        <v>3.5999999999999997E-2</v>
      </c>
    </row>
    <row r="10" spans="1:3" x14ac:dyDescent="0.25">
      <c r="A10" s="33" t="s">
        <v>102</v>
      </c>
      <c r="B10" s="34">
        <v>0.04</v>
      </c>
      <c r="C10" s="34">
        <v>3.6999999999999998E-2</v>
      </c>
    </row>
    <row r="11" spans="1:3" x14ac:dyDescent="0.25">
      <c r="A11" s="33" t="s">
        <v>103</v>
      </c>
      <c r="B11" s="34">
        <v>0.04</v>
      </c>
      <c r="C11" s="34">
        <v>3.7999999999999999E-2</v>
      </c>
    </row>
    <row r="12" spans="1:3" x14ac:dyDescent="0.25">
      <c r="A12" s="33" t="s">
        <v>104</v>
      </c>
      <c r="B12" s="34">
        <v>0.05</v>
      </c>
      <c r="C12" s="34">
        <v>3.9E-2</v>
      </c>
    </row>
    <row r="13" spans="1:3" x14ac:dyDescent="0.25">
      <c r="A13" s="33" t="s">
        <v>105</v>
      </c>
      <c r="B13" s="34">
        <v>0</v>
      </c>
      <c r="C13" s="34">
        <v>3.9E-2</v>
      </c>
    </row>
    <row r="14" spans="1:3" x14ac:dyDescent="0.25">
      <c r="A14" s="33" t="s">
        <v>106</v>
      </c>
      <c r="B14" s="34">
        <v>0</v>
      </c>
      <c r="C14" s="34">
        <v>2.1000000000000001E-2</v>
      </c>
    </row>
    <row r="15" spans="1:3" x14ac:dyDescent="0.25">
      <c r="A15" s="33" t="s">
        <v>107</v>
      </c>
      <c r="B15" s="34">
        <v>0</v>
      </c>
      <c r="C15" s="34">
        <v>2.5999999999999999E-2</v>
      </c>
    </row>
    <row r="16" spans="1:3" x14ac:dyDescent="0.25">
      <c r="A16" s="33" t="s">
        <v>108</v>
      </c>
      <c r="B16" s="34">
        <v>0.03</v>
      </c>
      <c r="C16" s="34">
        <v>2.9000000000000001E-2</v>
      </c>
    </row>
    <row r="17" spans="1:6" x14ac:dyDescent="0.25">
      <c r="A17" s="33" t="s">
        <v>109</v>
      </c>
      <c r="B17" s="34">
        <v>0</v>
      </c>
      <c r="C17" s="34">
        <v>2.9000000000000001E-2</v>
      </c>
    </row>
    <row r="18" spans="1:6" x14ac:dyDescent="0.25">
      <c r="A18" s="33" t="s">
        <v>110</v>
      </c>
      <c r="B18" s="34">
        <v>0.03</v>
      </c>
      <c r="C18" s="34">
        <v>0.03</v>
      </c>
    </row>
    <row r="19" spans="1:6" x14ac:dyDescent="0.25">
      <c r="A19" s="33" t="s">
        <v>111</v>
      </c>
      <c r="B19" s="34">
        <v>0.03</v>
      </c>
      <c r="C19" s="34">
        <v>0.03</v>
      </c>
    </row>
    <row r="20" spans="1:6" x14ac:dyDescent="0.25">
      <c r="A20" s="33" t="s">
        <v>112</v>
      </c>
      <c r="B20" s="34">
        <v>0.03</v>
      </c>
      <c r="C20" s="34">
        <v>0.03</v>
      </c>
    </row>
    <row r="22" spans="1:6" x14ac:dyDescent="0.25">
      <c r="A22" s="88" t="s">
        <v>114</v>
      </c>
      <c r="B22" s="88"/>
      <c r="C22" s="88"/>
    </row>
    <row r="23" spans="1:6" x14ac:dyDescent="0.25">
      <c r="A23" s="80" t="s">
        <v>115</v>
      </c>
      <c r="B23" s="80"/>
      <c r="C23" s="80"/>
      <c r="D23" s="80"/>
      <c r="E23" s="80"/>
      <c r="F23" s="80"/>
    </row>
  </sheetData>
  <mergeCells count="2">
    <mergeCell ref="A22:C22"/>
    <mergeCell ref="A23:F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879EB770D7EE4797D44CED67405A9E" ma:contentTypeVersion="0" ma:contentTypeDescription="Create a new document." ma:contentTypeScope="" ma:versionID="709521b40cf33c6ed9691c05f557737d">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918107-BA57-4C69-95EB-0C0B42EA4579}">
  <ds:schemaRefs>
    <ds:schemaRef ds:uri="http://purl.org/dc/elements/1.1/"/>
    <ds:schemaRef ds:uri="http://purl.org/dc/terms/"/>
    <ds:schemaRef ds:uri="http://schemas.microsoft.com/office/infopath/2007/PartnerControls"/>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40F6D35-D393-4390-A356-A035B07EDC9F}">
  <ds:schemaRefs>
    <ds:schemaRef ds:uri="http://schemas.microsoft.com/sharepoint/v3/contenttype/forms"/>
  </ds:schemaRefs>
</ds:datastoreItem>
</file>

<file path=customXml/itemProps3.xml><?xml version="1.0" encoding="utf-8"?>
<ds:datastoreItem xmlns:ds="http://schemas.openxmlformats.org/officeDocument/2006/customXml" ds:itemID="{5C68D6CA-49FC-452C-A27A-A36E5FE4D5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Chapter 6</vt:lpstr>
      <vt:lpstr>6.1.1</vt:lpstr>
      <vt:lpstr>6.1.2</vt:lpstr>
      <vt:lpstr>6.1.3</vt:lpstr>
      <vt:lpstr>6.1.4</vt:lpstr>
      <vt:lpstr>6.2.1</vt:lpstr>
      <vt:lpstr>6.2.2</vt:lpstr>
      <vt:lpstr>6.2.3</vt:lpstr>
      <vt:lpstr>6.3.1</vt:lpstr>
      <vt:lpstr>6.4.1</vt:lpstr>
      <vt:lpstr>6.4.2</vt:lpstr>
    </vt:vector>
  </TitlesOfParts>
  <Company>University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2016-06-29T18:16:15Z</dcterms:created>
  <dcterms:modified xsi:type="dcterms:W3CDTF">2016-07-19T17:28:26Z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0x01010012879EB770D7EE4797D44CED67405A9E</vt:lpwstr>
  </property>
</Properties>
</file>